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7520" windowHeight="7620" activeTab="4"/>
  </bookViews>
  <sheets>
    <sheet name="мальчики 5-6 " sheetId="1" r:id="rId1"/>
    <sheet name="девочки 5-6" sheetId="6" r:id="rId2"/>
    <sheet name="юноши 7-8 " sheetId="5" r:id="rId3"/>
    <sheet name="девушки 7-8" sheetId="2" r:id="rId4"/>
    <sheet name="юноши 9-11" sheetId="7" r:id="rId5"/>
    <sheet name="девушки 9-11" sheetId="8" r:id="rId6"/>
  </sheets>
  <definedNames>
    <definedName name="Z_E089515C_7A47_489C_8BF8_B76124DF728F_.wvu.PrintArea" localSheetId="1" hidden="1">'девочки 5-6'!$A$1:$O$47</definedName>
    <definedName name="Z_E089515C_7A47_489C_8BF8_B76124DF728F_.wvu.PrintArea" localSheetId="3" hidden="1">'девушки 7-8'!$A$1:$O$47</definedName>
    <definedName name="Z_E089515C_7A47_489C_8BF8_B76124DF728F_.wvu.PrintArea" localSheetId="5" hidden="1">'девушки 9-11'!$A$1:$O$47</definedName>
    <definedName name="Z_E089515C_7A47_489C_8BF8_B76124DF728F_.wvu.PrintArea" localSheetId="0" hidden="1">'мальчики 5-6 '!$A$1:$O$61</definedName>
    <definedName name="Z_E089515C_7A47_489C_8BF8_B76124DF728F_.wvu.PrintArea" localSheetId="2" hidden="1">'юноши 7-8 '!$A$1:$O$61</definedName>
    <definedName name="Z_E089515C_7A47_489C_8BF8_B76124DF728F_.wvu.PrintArea" localSheetId="4" hidden="1">'юноши 9-11'!$A$1:$O$60</definedName>
    <definedName name="_xlnm.Print_Area" localSheetId="1">'девочки 5-6'!$A$1:$O$47</definedName>
    <definedName name="_xlnm.Print_Area" localSheetId="3">'девушки 7-8'!$A$1:$O$47</definedName>
    <definedName name="_xlnm.Print_Area" localSheetId="5">'девушки 9-11'!$A$1:$O$47</definedName>
    <definedName name="_xlnm.Print_Area" localSheetId="0">'мальчики 5-6 '!$A$1:$O$61</definedName>
    <definedName name="_xlnm.Print_Area" localSheetId="2">'юноши 7-8 '!$A$1:$O$61</definedName>
    <definedName name="_xlnm.Print_Area" localSheetId="4">'юноши 9-11'!$A$1:$O$60</definedName>
  </definedNames>
  <calcPr calcId="144525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M19" i="8" l="1"/>
  <c r="M12" i="8"/>
  <c r="M13" i="8"/>
  <c r="M14" i="8"/>
  <c r="M15" i="8"/>
  <c r="M16" i="8"/>
  <c r="M17" i="8"/>
  <c r="M18" i="8"/>
  <c r="K12" i="8"/>
  <c r="K13" i="8"/>
  <c r="K14" i="8"/>
  <c r="K15" i="8"/>
  <c r="K16" i="8"/>
  <c r="K17" i="8"/>
  <c r="K18" i="8"/>
  <c r="K19" i="8"/>
  <c r="I19" i="8"/>
  <c r="I11" i="8"/>
  <c r="I12" i="8"/>
  <c r="I13" i="8"/>
  <c r="I14" i="8"/>
  <c r="I15" i="8"/>
  <c r="I16" i="8"/>
  <c r="I17" i="8"/>
  <c r="I18" i="8"/>
  <c r="I20" i="8"/>
  <c r="M12" i="7"/>
  <c r="M13" i="7"/>
  <c r="M14" i="7"/>
  <c r="M15" i="7"/>
  <c r="M16" i="7"/>
  <c r="M17" i="7"/>
  <c r="M18" i="7"/>
  <c r="M19" i="7"/>
  <c r="M20" i="7"/>
  <c r="M21" i="7"/>
  <c r="K12" i="7"/>
  <c r="K13" i="7"/>
  <c r="K14" i="7"/>
  <c r="K15" i="7"/>
  <c r="K16" i="7"/>
  <c r="K17" i="7"/>
  <c r="K18" i="7"/>
  <c r="K19" i="7"/>
  <c r="K20" i="7"/>
  <c r="K21" i="7"/>
  <c r="I11" i="7"/>
  <c r="I12" i="7"/>
  <c r="I13" i="7"/>
  <c r="I14" i="7"/>
  <c r="I15" i="7"/>
  <c r="I16" i="7"/>
  <c r="I17" i="7"/>
  <c r="I18" i="7"/>
  <c r="I19" i="7"/>
  <c r="I20" i="7"/>
  <c r="I21" i="7"/>
  <c r="I22" i="7"/>
  <c r="N17" i="2"/>
  <c r="I11" i="2"/>
  <c r="I12" i="2"/>
  <c r="I13" i="2"/>
  <c r="I14" i="2"/>
  <c r="I15" i="2"/>
  <c r="I16" i="2"/>
  <c r="I17" i="2"/>
  <c r="I18" i="2"/>
  <c r="I19" i="2"/>
  <c r="I20" i="2"/>
  <c r="M17" i="2"/>
  <c r="I12" i="5"/>
  <c r="I13" i="5"/>
  <c r="I14" i="5"/>
  <c r="I15" i="5"/>
  <c r="I16" i="5"/>
  <c r="I17" i="5"/>
  <c r="I18" i="5"/>
  <c r="I19" i="5"/>
  <c r="I20" i="5"/>
  <c r="I21" i="5"/>
  <c r="I22" i="5"/>
  <c r="I11" i="5"/>
  <c r="I11" i="6"/>
  <c r="I12" i="6"/>
  <c r="I13" i="6"/>
  <c r="I14" i="6"/>
  <c r="I27" i="6"/>
  <c r="I12" i="1"/>
  <c r="I13" i="1"/>
  <c r="I14" i="1"/>
  <c r="I15" i="1"/>
  <c r="I16" i="1"/>
  <c r="I17" i="1"/>
  <c r="I11" i="1"/>
  <c r="I19" i="1"/>
  <c r="M12" i="1"/>
  <c r="M13" i="1"/>
  <c r="M14" i="1"/>
  <c r="M15" i="1"/>
  <c r="M16" i="1"/>
  <c r="M17" i="1"/>
  <c r="M18" i="1"/>
  <c r="M19" i="1"/>
  <c r="M11" i="1"/>
  <c r="K12" i="1"/>
  <c r="K13" i="1"/>
  <c r="K14" i="1"/>
  <c r="K15" i="1"/>
  <c r="K16" i="1"/>
  <c r="K17" i="1"/>
  <c r="K18" i="1"/>
  <c r="K11" i="1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11" i="6"/>
  <c r="K12" i="5"/>
  <c r="K13" i="5"/>
  <c r="K14" i="5"/>
  <c r="K15" i="5"/>
  <c r="K16" i="5"/>
  <c r="K17" i="5"/>
  <c r="K18" i="5"/>
  <c r="K19" i="5"/>
  <c r="K20" i="5"/>
  <c r="K21" i="5"/>
  <c r="K22" i="5"/>
  <c r="K11" i="5"/>
  <c r="M12" i="5"/>
  <c r="M13" i="5"/>
  <c r="M14" i="5"/>
  <c r="M15" i="5"/>
  <c r="M16" i="5"/>
  <c r="M17" i="5"/>
  <c r="M18" i="5"/>
  <c r="M19" i="5"/>
  <c r="M20" i="5"/>
  <c r="M21" i="5"/>
  <c r="M22" i="5"/>
  <c r="M11" i="5"/>
  <c r="M12" i="2"/>
  <c r="M13" i="2"/>
  <c r="M14" i="2"/>
  <c r="M15" i="2"/>
  <c r="M16" i="2"/>
  <c r="M18" i="2"/>
  <c r="M19" i="2"/>
  <c r="M11" i="2"/>
  <c r="K12" i="2"/>
  <c r="K13" i="2"/>
  <c r="K14" i="2"/>
  <c r="K15" i="2"/>
  <c r="K16" i="2"/>
  <c r="K18" i="2"/>
  <c r="K19" i="2"/>
  <c r="K20" i="2"/>
  <c r="K11" i="2"/>
  <c r="K11" i="7"/>
  <c r="M11" i="7"/>
  <c r="K11" i="8"/>
  <c r="M20" i="8"/>
  <c r="M21" i="8"/>
  <c r="M22" i="8"/>
  <c r="N21" i="7" l="1"/>
  <c r="N19" i="7"/>
  <c r="N17" i="7"/>
  <c r="N15" i="7"/>
  <c r="N13" i="7"/>
  <c r="N20" i="7"/>
  <c r="N18" i="7"/>
  <c r="N16" i="7"/>
  <c r="N14" i="7"/>
  <c r="N12" i="7"/>
  <c r="N18" i="8"/>
  <c r="N16" i="8"/>
  <c r="N14" i="8"/>
  <c r="N12" i="8"/>
  <c r="N17" i="8"/>
  <c r="N15" i="8"/>
  <c r="N13" i="8"/>
  <c r="N19" i="8"/>
  <c r="M47" i="8"/>
  <c r="K47" i="8"/>
  <c r="I47" i="8"/>
  <c r="M46" i="8"/>
  <c r="K46" i="8"/>
  <c r="I46" i="8"/>
  <c r="M45" i="8"/>
  <c r="K45" i="8"/>
  <c r="I45" i="8"/>
  <c r="M44" i="8"/>
  <c r="K44" i="8"/>
  <c r="I44" i="8"/>
  <c r="M43" i="8"/>
  <c r="K43" i="8"/>
  <c r="I43" i="8"/>
  <c r="M42" i="8"/>
  <c r="K42" i="8"/>
  <c r="I42" i="8"/>
  <c r="M41" i="8"/>
  <c r="K41" i="8"/>
  <c r="I41" i="8"/>
  <c r="M40" i="8"/>
  <c r="K40" i="8"/>
  <c r="I40" i="8"/>
  <c r="M39" i="8"/>
  <c r="K39" i="8"/>
  <c r="I39" i="8"/>
  <c r="M38" i="8"/>
  <c r="K38" i="8"/>
  <c r="I38" i="8"/>
  <c r="M37" i="8"/>
  <c r="K37" i="8"/>
  <c r="I37" i="8"/>
  <c r="M36" i="8"/>
  <c r="K36" i="8"/>
  <c r="I36" i="8"/>
  <c r="M35" i="8"/>
  <c r="K35" i="8"/>
  <c r="I35" i="8"/>
  <c r="M34" i="8"/>
  <c r="K34" i="8"/>
  <c r="I34" i="8"/>
  <c r="M33" i="8"/>
  <c r="K33" i="8"/>
  <c r="I33" i="8"/>
  <c r="M32" i="8"/>
  <c r="K32" i="8"/>
  <c r="I32" i="8"/>
  <c r="M31" i="8"/>
  <c r="K31" i="8"/>
  <c r="I31" i="8"/>
  <c r="M30" i="8"/>
  <c r="K30" i="8"/>
  <c r="I30" i="8"/>
  <c r="M29" i="8"/>
  <c r="K29" i="8"/>
  <c r="I29" i="8"/>
  <c r="M28" i="8"/>
  <c r="K28" i="8"/>
  <c r="I28" i="8"/>
  <c r="M27" i="8"/>
  <c r="K27" i="8"/>
  <c r="I27" i="8"/>
  <c r="M26" i="8"/>
  <c r="K26" i="8"/>
  <c r="I26" i="8"/>
  <c r="M25" i="8"/>
  <c r="K25" i="8"/>
  <c r="I25" i="8"/>
  <c r="K24" i="8"/>
  <c r="K23" i="8"/>
  <c r="K22" i="8"/>
  <c r="K21" i="8"/>
  <c r="K20" i="8"/>
  <c r="M60" i="7"/>
  <c r="K60" i="7"/>
  <c r="I60" i="7"/>
  <c r="M59" i="7"/>
  <c r="K59" i="7"/>
  <c r="I59" i="7"/>
  <c r="M58" i="7"/>
  <c r="K58" i="7"/>
  <c r="I58" i="7"/>
  <c r="M57" i="7"/>
  <c r="K57" i="7"/>
  <c r="I57" i="7"/>
  <c r="M56" i="7"/>
  <c r="K56" i="7"/>
  <c r="I56" i="7"/>
  <c r="M55" i="7"/>
  <c r="K55" i="7"/>
  <c r="I55" i="7"/>
  <c r="M54" i="7"/>
  <c r="K54" i="7"/>
  <c r="I54" i="7"/>
  <c r="M53" i="7"/>
  <c r="K53" i="7"/>
  <c r="I53" i="7"/>
  <c r="M52" i="7"/>
  <c r="K52" i="7"/>
  <c r="I52" i="7"/>
  <c r="M51" i="7"/>
  <c r="K51" i="7"/>
  <c r="I51" i="7"/>
  <c r="M50" i="7"/>
  <c r="K50" i="7"/>
  <c r="I50" i="7"/>
  <c r="M49" i="7"/>
  <c r="K49" i="7"/>
  <c r="I49" i="7"/>
  <c r="M48" i="7"/>
  <c r="K48" i="7"/>
  <c r="I48" i="7"/>
  <c r="M47" i="7"/>
  <c r="K47" i="7"/>
  <c r="I47" i="7"/>
  <c r="M46" i="7"/>
  <c r="K46" i="7"/>
  <c r="I46" i="7"/>
  <c r="M45" i="7"/>
  <c r="K45" i="7"/>
  <c r="I45" i="7"/>
  <c r="M44" i="7"/>
  <c r="K44" i="7"/>
  <c r="I44" i="7"/>
  <c r="M43" i="7"/>
  <c r="K43" i="7"/>
  <c r="I43" i="7"/>
  <c r="M42" i="7"/>
  <c r="K42" i="7"/>
  <c r="I42" i="7"/>
  <c r="M41" i="7"/>
  <c r="K41" i="7"/>
  <c r="I41" i="7"/>
  <c r="M40" i="7"/>
  <c r="K40" i="7"/>
  <c r="I40" i="7"/>
  <c r="M39" i="7"/>
  <c r="K39" i="7"/>
  <c r="I39" i="7"/>
  <c r="M38" i="7"/>
  <c r="K38" i="7"/>
  <c r="I38" i="7"/>
  <c r="M37" i="7"/>
  <c r="K37" i="7"/>
  <c r="I37" i="7"/>
  <c r="M36" i="7"/>
  <c r="K36" i="7"/>
  <c r="I36" i="7"/>
  <c r="M35" i="7"/>
  <c r="K35" i="7"/>
  <c r="I35" i="7"/>
  <c r="M34" i="7"/>
  <c r="K34" i="7"/>
  <c r="I34" i="7"/>
  <c r="M33" i="7"/>
  <c r="K33" i="7"/>
  <c r="I33" i="7"/>
  <c r="M32" i="7"/>
  <c r="K32" i="7"/>
  <c r="I32" i="7"/>
  <c r="M31" i="7"/>
  <c r="K31" i="7"/>
  <c r="I31" i="7"/>
  <c r="M30" i="7"/>
  <c r="K30" i="7"/>
  <c r="I30" i="7"/>
  <c r="M29" i="7"/>
  <c r="K29" i="7"/>
  <c r="I29" i="7"/>
  <c r="M28" i="7"/>
  <c r="K28" i="7"/>
  <c r="I28" i="7"/>
  <c r="M27" i="7"/>
  <c r="K27" i="7"/>
  <c r="I27" i="7"/>
  <c r="M26" i="7"/>
  <c r="K26" i="7"/>
  <c r="I26" i="7"/>
  <c r="M25" i="7"/>
  <c r="K25" i="7"/>
  <c r="I25" i="7"/>
  <c r="K24" i="7"/>
  <c r="K23" i="7"/>
  <c r="K22" i="7"/>
  <c r="N11" i="7"/>
  <c r="M47" i="6"/>
  <c r="K47" i="6"/>
  <c r="I47" i="6"/>
  <c r="M46" i="6"/>
  <c r="K46" i="6"/>
  <c r="I46" i="6"/>
  <c r="N46" i="6" s="1"/>
  <c r="M45" i="6"/>
  <c r="K45" i="6"/>
  <c r="I45" i="6"/>
  <c r="M44" i="6"/>
  <c r="K44" i="6"/>
  <c r="I44" i="6"/>
  <c r="N44" i="6" s="1"/>
  <c r="M43" i="6"/>
  <c r="K43" i="6"/>
  <c r="I43" i="6"/>
  <c r="M42" i="6"/>
  <c r="K42" i="6"/>
  <c r="I42" i="6"/>
  <c r="N42" i="6" s="1"/>
  <c r="M41" i="6"/>
  <c r="K41" i="6"/>
  <c r="I41" i="6"/>
  <c r="M40" i="6"/>
  <c r="K40" i="6"/>
  <c r="I40" i="6"/>
  <c r="N40" i="6" s="1"/>
  <c r="M39" i="6"/>
  <c r="K39" i="6"/>
  <c r="I39" i="6"/>
  <c r="M38" i="6"/>
  <c r="K38" i="6"/>
  <c r="I38" i="6"/>
  <c r="N38" i="6" s="1"/>
  <c r="M37" i="6"/>
  <c r="K37" i="6"/>
  <c r="I37" i="6"/>
  <c r="M36" i="6"/>
  <c r="K36" i="6"/>
  <c r="I36" i="6"/>
  <c r="N36" i="6" s="1"/>
  <c r="M35" i="6"/>
  <c r="K35" i="6"/>
  <c r="I35" i="6"/>
  <c r="M34" i="6"/>
  <c r="K34" i="6"/>
  <c r="I34" i="6"/>
  <c r="N34" i="6" s="1"/>
  <c r="M33" i="6"/>
  <c r="K33" i="6"/>
  <c r="I33" i="6"/>
  <c r="M32" i="6"/>
  <c r="K32" i="6"/>
  <c r="I32" i="6"/>
  <c r="N32" i="6" s="1"/>
  <c r="M31" i="6"/>
  <c r="K31" i="6"/>
  <c r="I31" i="6"/>
  <c r="M30" i="6"/>
  <c r="K30" i="6"/>
  <c r="I30" i="6"/>
  <c r="N30" i="6" s="1"/>
  <c r="M29" i="6"/>
  <c r="K29" i="6"/>
  <c r="I29" i="6"/>
  <c r="M28" i="6"/>
  <c r="K28" i="6"/>
  <c r="I28" i="6"/>
  <c r="N28" i="6" s="1"/>
  <c r="M27" i="6"/>
  <c r="K27" i="6"/>
  <c r="N26" i="6"/>
  <c r="N24" i="6"/>
  <c r="N22" i="6"/>
  <c r="N20" i="6"/>
  <c r="N16" i="6"/>
  <c r="N14" i="6"/>
  <c r="N12" i="6"/>
  <c r="M61" i="5"/>
  <c r="K61" i="5"/>
  <c r="I61" i="5"/>
  <c r="N61" i="5" s="1"/>
  <c r="M60" i="5"/>
  <c r="K60" i="5"/>
  <c r="I60" i="5"/>
  <c r="M59" i="5"/>
  <c r="K59" i="5"/>
  <c r="I59" i="5"/>
  <c r="M58" i="5"/>
  <c r="K58" i="5"/>
  <c r="I58" i="5"/>
  <c r="M57" i="5"/>
  <c r="K57" i="5"/>
  <c r="I57" i="5"/>
  <c r="M56" i="5"/>
  <c r="K56" i="5"/>
  <c r="I56" i="5"/>
  <c r="M55" i="5"/>
  <c r="K55" i="5"/>
  <c r="I55" i="5"/>
  <c r="M54" i="5"/>
  <c r="K54" i="5"/>
  <c r="I54" i="5"/>
  <c r="M53" i="5"/>
  <c r="K53" i="5"/>
  <c r="I53" i="5"/>
  <c r="M52" i="5"/>
  <c r="K52" i="5"/>
  <c r="I52" i="5"/>
  <c r="M51" i="5"/>
  <c r="K51" i="5"/>
  <c r="I51" i="5"/>
  <c r="M50" i="5"/>
  <c r="K50" i="5"/>
  <c r="N50" i="5" s="1"/>
  <c r="I50" i="5"/>
  <c r="I43" i="1"/>
  <c r="K43" i="1"/>
  <c r="M43" i="1"/>
  <c r="I44" i="1"/>
  <c r="K44" i="1"/>
  <c r="M44" i="1"/>
  <c r="N44" i="1" s="1"/>
  <c r="I45" i="1"/>
  <c r="K45" i="1"/>
  <c r="M45" i="1"/>
  <c r="I46" i="1"/>
  <c r="K46" i="1"/>
  <c r="M46" i="1"/>
  <c r="N46" i="1" s="1"/>
  <c r="I47" i="1"/>
  <c r="K47" i="1"/>
  <c r="M47" i="1"/>
  <c r="I48" i="1"/>
  <c r="K48" i="1"/>
  <c r="M48" i="1"/>
  <c r="N48" i="1" s="1"/>
  <c r="I49" i="1"/>
  <c r="K49" i="1"/>
  <c r="M49" i="1"/>
  <c r="I50" i="1"/>
  <c r="K50" i="1"/>
  <c r="M50" i="1"/>
  <c r="N50" i="1" s="1"/>
  <c r="I51" i="1"/>
  <c r="K51" i="1"/>
  <c r="M51" i="1"/>
  <c r="I52" i="1"/>
  <c r="K52" i="1"/>
  <c r="M52" i="1"/>
  <c r="N52" i="1" s="1"/>
  <c r="I53" i="1"/>
  <c r="K53" i="1"/>
  <c r="M53" i="1"/>
  <c r="I54" i="1"/>
  <c r="K54" i="1"/>
  <c r="M54" i="1"/>
  <c r="N54" i="1" s="1"/>
  <c r="I55" i="1"/>
  <c r="K55" i="1"/>
  <c r="M55" i="1"/>
  <c r="I56" i="1"/>
  <c r="K56" i="1"/>
  <c r="M56" i="1"/>
  <c r="N56" i="1" s="1"/>
  <c r="I34" i="1"/>
  <c r="I28" i="1"/>
  <c r="K60" i="1"/>
  <c r="M47" i="2"/>
  <c r="K47" i="2"/>
  <c r="I47" i="2"/>
  <c r="M46" i="2"/>
  <c r="K46" i="2"/>
  <c r="I46" i="2"/>
  <c r="M45" i="2"/>
  <c r="K45" i="2"/>
  <c r="I45" i="2"/>
  <c r="M44" i="2"/>
  <c r="K44" i="2"/>
  <c r="I44" i="2"/>
  <c r="M43" i="2"/>
  <c r="K43" i="2"/>
  <c r="I43" i="2"/>
  <c r="M42" i="2"/>
  <c r="K42" i="2"/>
  <c r="I42" i="2"/>
  <c r="M41" i="2"/>
  <c r="K41" i="2"/>
  <c r="I41" i="2"/>
  <c r="M40" i="2"/>
  <c r="K40" i="2"/>
  <c r="I40" i="2"/>
  <c r="M39" i="2"/>
  <c r="K39" i="2"/>
  <c r="I39" i="2"/>
  <c r="M38" i="2"/>
  <c r="K38" i="2"/>
  <c r="I38" i="2"/>
  <c r="M37" i="2"/>
  <c r="K37" i="2"/>
  <c r="I37" i="2"/>
  <c r="M36" i="2"/>
  <c r="K36" i="2"/>
  <c r="I36" i="2"/>
  <c r="M35" i="2"/>
  <c r="K35" i="2"/>
  <c r="I35" i="2"/>
  <c r="M34" i="2"/>
  <c r="K34" i="2"/>
  <c r="I34" i="2"/>
  <c r="M33" i="2"/>
  <c r="K33" i="2"/>
  <c r="I33" i="2"/>
  <c r="M32" i="2"/>
  <c r="K32" i="2"/>
  <c r="I32" i="2"/>
  <c r="M31" i="2"/>
  <c r="K31" i="2"/>
  <c r="I31" i="2"/>
  <c r="M30" i="2"/>
  <c r="K30" i="2"/>
  <c r="I30" i="2"/>
  <c r="M29" i="2"/>
  <c r="K29" i="2"/>
  <c r="I29" i="2"/>
  <c r="M28" i="2"/>
  <c r="K28" i="2"/>
  <c r="I28" i="2"/>
  <c r="M27" i="2"/>
  <c r="K27" i="2"/>
  <c r="I27" i="2"/>
  <c r="M26" i="2"/>
  <c r="K26" i="2"/>
  <c r="I26" i="2"/>
  <c r="M25" i="2"/>
  <c r="K25" i="2"/>
  <c r="I25" i="2"/>
  <c r="M24" i="2"/>
  <c r="K24" i="2"/>
  <c r="I24" i="2"/>
  <c r="M23" i="2"/>
  <c r="K23" i="2"/>
  <c r="I23" i="2"/>
  <c r="M22" i="2"/>
  <c r="K22" i="2"/>
  <c r="I22" i="2"/>
  <c r="M21" i="2"/>
  <c r="K21" i="2"/>
  <c r="I21" i="2"/>
  <c r="M20" i="2"/>
  <c r="N20" i="2"/>
  <c r="I24" i="1"/>
  <c r="K24" i="1"/>
  <c r="M24" i="1"/>
  <c r="I25" i="1"/>
  <c r="K25" i="1"/>
  <c r="M25" i="1"/>
  <c r="I26" i="1"/>
  <c r="K26" i="1"/>
  <c r="M26" i="1"/>
  <c r="I27" i="1"/>
  <c r="K27" i="1"/>
  <c r="M27" i="1"/>
  <c r="K28" i="1"/>
  <c r="M28" i="1"/>
  <c r="I29" i="1"/>
  <c r="K29" i="1"/>
  <c r="M29" i="1"/>
  <c r="I30" i="1"/>
  <c r="K30" i="1"/>
  <c r="M30" i="1"/>
  <c r="I31" i="1"/>
  <c r="K31" i="1"/>
  <c r="M31" i="1"/>
  <c r="I32" i="1"/>
  <c r="K32" i="1"/>
  <c r="M32" i="1"/>
  <c r="I33" i="1"/>
  <c r="K33" i="1"/>
  <c r="M33" i="1"/>
  <c r="K34" i="1"/>
  <c r="M34" i="1"/>
  <c r="I35" i="1"/>
  <c r="K35" i="1"/>
  <c r="M35" i="1"/>
  <c r="I36" i="1"/>
  <c r="K36" i="1"/>
  <c r="M36" i="1"/>
  <c r="I37" i="1"/>
  <c r="K37" i="1"/>
  <c r="M37" i="1"/>
  <c r="I38" i="1"/>
  <c r="K38" i="1"/>
  <c r="M38" i="1"/>
  <c r="I39" i="1"/>
  <c r="K39" i="1"/>
  <c r="M39" i="1"/>
  <c r="I40" i="1"/>
  <c r="K40" i="1"/>
  <c r="M40" i="1"/>
  <c r="I41" i="1"/>
  <c r="K41" i="1"/>
  <c r="M41" i="1"/>
  <c r="I42" i="1"/>
  <c r="K42" i="1"/>
  <c r="M42" i="1"/>
  <c r="I57" i="1"/>
  <c r="K57" i="1"/>
  <c r="M57" i="1"/>
  <c r="I58" i="1"/>
  <c r="K58" i="1"/>
  <c r="M58" i="1"/>
  <c r="I59" i="1"/>
  <c r="K59" i="1"/>
  <c r="M59" i="1"/>
  <c r="I60" i="1"/>
  <c r="M60" i="1"/>
  <c r="I61" i="1"/>
  <c r="K61" i="1"/>
  <c r="M61" i="1"/>
  <c r="M20" i="1"/>
  <c r="M21" i="1"/>
  <c r="M22" i="1"/>
  <c r="M23" i="1"/>
  <c r="N26" i="7" l="1"/>
  <c r="N28" i="7"/>
  <c r="N30" i="7"/>
  <c r="N32" i="7"/>
  <c r="N34" i="7"/>
  <c r="N36" i="7"/>
  <c r="N38" i="7"/>
  <c r="N40" i="7"/>
  <c r="N42" i="7"/>
  <c r="N44" i="7"/>
  <c r="N46" i="7"/>
  <c r="N22" i="2"/>
  <c r="N24" i="2"/>
  <c r="N26" i="2"/>
  <c r="N28" i="2"/>
  <c r="N30" i="2"/>
  <c r="N32" i="2"/>
  <c r="N34" i="2"/>
  <c r="N38" i="2"/>
  <c r="N40" i="2"/>
  <c r="N42" i="2"/>
  <c r="N44" i="2"/>
  <c r="N46" i="2"/>
  <c r="N48" i="7"/>
  <c r="N50" i="7"/>
  <c r="N52" i="7"/>
  <c r="N54" i="7"/>
  <c r="N56" i="7"/>
  <c r="N58" i="7"/>
  <c r="N60" i="7"/>
  <c r="N18" i="6"/>
  <c r="N20" i="5"/>
  <c r="N16" i="5"/>
  <c r="N14" i="5"/>
  <c r="N12" i="5"/>
  <c r="N18" i="5"/>
  <c r="N22" i="5"/>
  <c r="N18" i="2"/>
  <c r="N16" i="2"/>
  <c r="N14" i="2"/>
  <c r="N12" i="2"/>
  <c r="N25" i="8"/>
  <c r="N27" i="8"/>
  <c r="N29" i="8"/>
  <c r="N31" i="8"/>
  <c r="N33" i="8"/>
  <c r="N35" i="8"/>
  <c r="N37" i="8"/>
  <c r="N39" i="8"/>
  <c r="N41" i="8"/>
  <c r="N43" i="8"/>
  <c r="N45" i="8"/>
  <c r="N36" i="2"/>
  <c r="N51" i="5"/>
  <c r="N26" i="1"/>
  <c r="N37" i="1"/>
  <c r="N28" i="1"/>
  <c r="N27" i="1"/>
  <c r="N25" i="1"/>
  <c r="N11" i="2"/>
  <c r="N13" i="2"/>
  <c r="N15" i="2"/>
  <c r="N19" i="2"/>
  <c r="N21" i="2"/>
  <c r="N23" i="2"/>
  <c r="N25" i="2"/>
  <c r="N27" i="2"/>
  <c r="N29" i="2"/>
  <c r="N31" i="2"/>
  <c r="N33" i="2"/>
  <c r="N35" i="2"/>
  <c r="N37" i="2"/>
  <c r="N39" i="2"/>
  <c r="N41" i="2"/>
  <c r="N43" i="2"/>
  <c r="N45" i="2"/>
  <c r="N47" i="2"/>
  <c r="N55" i="1"/>
  <c r="N53" i="1"/>
  <c r="N51" i="1"/>
  <c r="N49" i="1"/>
  <c r="N47" i="1"/>
  <c r="N45" i="1"/>
  <c r="N43" i="1"/>
  <c r="N53" i="5"/>
  <c r="N55" i="5"/>
  <c r="N57" i="5"/>
  <c r="N59" i="5"/>
  <c r="N11" i="6"/>
  <c r="N13" i="6"/>
  <c r="N15" i="6"/>
  <c r="N17" i="6"/>
  <c r="N19" i="6"/>
  <c r="N21" i="6"/>
  <c r="N23" i="6"/>
  <c r="N25" i="6"/>
  <c r="N27" i="6"/>
  <c r="N29" i="6"/>
  <c r="N31" i="6"/>
  <c r="N33" i="6"/>
  <c r="N35" i="6"/>
  <c r="N37" i="6"/>
  <c r="N39" i="6"/>
  <c r="N41" i="6"/>
  <c r="N43" i="6"/>
  <c r="N45" i="6"/>
  <c r="N47" i="6"/>
  <c r="N25" i="7"/>
  <c r="N27" i="7"/>
  <c r="N29" i="7"/>
  <c r="N31" i="7"/>
  <c r="N33" i="7"/>
  <c r="N35" i="7"/>
  <c r="N37" i="7"/>
  <c r="N39" i="7"/>
  <c r="N41" i="7"/>
  <c r="N43" i="7"/>
  <c r="N45" i="7"/>
  <c r="N47" i="7"/>
  <c r="N49" i="7"/>
  <c r="N51" i="7"/>
  <c r="N53" i="7"/>
  <c r="N55" i="7"/>
  <c r="N57" i="7"/>
  <c r="N59" i="7"/>
  <c r="N11" i="8"/>
  <c r="N26" i="8"/>
  <c r="N28" i="8"/>
  <c r="N30" i="8"/>
  <c r="N32" i="8"/>
  <c r="N34" i="8"/>
  <c r="N36" i="8"/>
  <c r="N38" i="8"/>
  <c r="N40" i="8"/>
  <c r="N42" i="8"/>
  <c r="N44" i="8"/>
  <c r="N46" i="8"/>
  <c r="N47" i="8"/>
  <c r="N11" i="5"/>
  <c r="N13" i="5"/>
  <c r="N15" i="5"/>
  <c r="N17" i="5"/>
  <c r="N19" i="5"/>
  <c r="N21" i="5"/>
  <c r="N52" i="5"/>
  <c r="N54" i="5"/>
  <c r="N56" i="5"/>
  <c r="N58" i="5"/>
  <c r="N60" i="5"/>
  <c r="N33" i="1"/>
  <c r="N31" i="1"/>
  <c r="N32" i="1"/>
  <c r="N30" i="1"/>
  <c r="N60" i="1"/>
  <c r="N61" i="1"/>
  <c r="N58" i="1"/>
  <c r="N38" i="1"/>
  <c r="N34" i="1"/>
  <c r="N42" i="1"/>
  <c r="N40" i="1"/>
  <c r="N35" i="1"/>
  <c r="N29" i="1"/>
  <c r="N59" i="1"/>
  <c r="N41" i="1"/>
  <c r="N39" i="1"/>
  <c r="N36" i="1"/>
  <c r="N57" i="1"/>
  <c r="N24" i="1"/>
  <c r="K23" i="1"/>
  <c r="I23" i="1"/>
  <c r="K22" i="1"/>
  <c r="I22" i="1"/>
  <c r="K21" i="1"/>
  <c r="I21" i="1"/>
  <c r="K20" i="1"/>
  <c r="I20" i="1"/>
  <c r="K19" i="1"/>
  <c r="N13" i="1" l="1"/>
  <c r="N23" i="1"/>
  <c r="N15" i="1"/>
  <c r="N18" i="1"/>
  <c r="N16" i="1"/>
  <c r="N14" i="1"/>
  <c r="N21" i="1"/>
  <c r="N17" i="1"/>
  <c r="N22" i="1"/>
  <c r="N12" i="1"/>
  <c r="N20" i="1"/>
  <c r="N11" i="1"/>
  <c r="N19" i="1"/>
</calcChain>
</file>

<file path=xl/sharedStrings.xml><?xml version="1.0" encoding="utf-8"?>
<sst xmlns="http://schemas.openxmlformats.org/spreadsheetml/2006/main" count="420" uniqueCount="197">
  <si>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</si>
  <si>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</si>
  <si>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</si>
  <si>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</si>
  <si>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</si>
  <si>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</si>
  <si>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</si>
  <si>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</si>
  <si>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</si>
  <si>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</si>
  <si>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</si>
  <si>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</si>
  <si>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</si>
  <si>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</si>
  <si>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</si>
  <si>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>Место проведения: ________________________</t>
  </si>
  <si>
    <t xml:space="preserve"> юноши 7-8</t>
  </si>
  <si>
    <t xml:space="preserve">ВСЕГО баллов </t>
  </si>
  <si>
    <t>max 100</t>
  </si>
  <si>
    <t>max 20</t>
  </si>
  <si>
    <t>max 40</t>
  </si>
  <si>
    <t>Лучший результат среди девушек 7-8 классов</t>
  </si>
  <si>
    <t>Лучший результат среди девушек 9-11 классов</t>
  </si>
  <si>
    <t>Лучший результат среди юношей 9-11 классов</t>
  </si>
  <si>
    <t>Лучший результат среди юношей 7-8 классов</t>
  </si>
  <si>
    <t xml:space="preserve"> юноши 9-11</t>
  </si>
  <si>
    <t>Игровые виды спорта</t>
  </si>
  <si>
    <t>Максимально возможный результат в теории 7-8 классов</t>
  </si>
  <si>
    <t>Максимально возможный результат в теории 9-11 классов</t>
  </si>
  <si>
    <t>Дата и время: "____"_______________ 2022 года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</si>
  <si>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</si>
  <si>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Максимально возможный результат в теории 5-6 классов</t>
  </si>
  <si>
    <t>Лучший результат среди девочек 5-6 классов</t>
  </si>
  <si>
    <t>Протокол №2</t>
  </si>
  <si>
    <t>Лучший результат среди мальчиков 5-6 классов</t>
  </si>
  <si>
    <t xml:space="preserve"> девочки 5-6</t>
  </si>
  <si>
    <t>мальчики 5-6</t>
  </si>
  <si>
    <t>девушки 7-8</t>
  </si>
  <si>
    <t>девушки 9-11</t>
  </si>
  <si>
    <t>Лучший результат среди девушек 9-11 классов, кроме теории (теория - максимально возможный)</t>
  </si>
  <si>
    <t>Лучший результат среди юношей 9-11 классов, кроме теории  (теория - максимально возможный)</t>
  </si>
  <si>
    <t>Лучший результат среди девушек 7-8 классов  (теория - максимально возможный)</t>
  </si>
  <si>
    <t>Лучший результат среди юношей 7-8 классов, кроме теории  (теория - максимально возможный)</t>
  </si>
  <si>
    <t>Лучший результат среди девочек 5-6 классов, кроме теории  (теория - максимально возможный)</t>
  </si>
  <si>
    <t>Лучший результат среди мальчиков 5-6 классов, кроме теории  (теория - максимально возможный)</t>
  </si>
  <si>
    <t>Вадим</t>
  </si>
  <si>
    <t>САН</t>
  </si>
  <si>
    <t>Соловьева</t>
  </si>
  <si>
    <t>Анна</t>
  </si>
  <si>
    <t>Николаевна</t>
  </si>
  <si>
    <t>СМВ</t>
  </si>
  <si>
    <t>Витальевна</t>
  </si>
  <si>
    <t>Александровна</t>
  </si>
  <si>
    <t>Егор</t>
  </si>
  <si>
    <t>Дмитриевна</t>
  </si>
  <si>
    <t>Викторовна</t>
  </si>
  <si>
    <t>Андреевич</t>
  </si>
  <si>
    <t>Сушко</t>
  </si>
  <si>
    <t>Мария</t>
  </si>
  <si>
    <t>Арина</t>
  </si>
  <si>
    <t>Андреевна</t>
  </si>
  <si>
    <t>Александра</t>
  </si>
  <si>
    <t>ГАЯ</t>
  </si>
  <si>
    <t xml:space="preserve">Гайков </t>
  </si>
  <si>
    <t xml:space="preserve">Артем </t>
  </si>
  <si>
    <t>Ярославович</t>
  </si>
  <si>
    <t>БАА</t>
  </si>
  <si>
    <t>Богданова</t>
  </si>
  <si>
    <t>Анастасия</t>
  </si>
  <si>
    <t>Петров</t>
  </si>
  <si>
    <t>ММВ</t>
  </si>
  <si>
    <t>ГАВ</t>
  </si>
  <si>
    <t>Васильевна</t>
  </si>
  <si>
    <t>ЗАА</t>
  </si>
  <si>
    <t>Антонов</t>
  </si>
  <si>
    <t>Иван</t>
  </si>
  <si>
    <t>Андреев</t>
  </si>
  <si>
    <t>Григорьева</t>
  </si>
  <si>
    <t>Даниил</t>
  </si>
  <si>
    <t>Михайлова</t>
  </si>
  <si>
    <t>Сабурова</t>
  </si>
  <si>
    <t>Валерия</t>
  </si>
  <si>
    <t>Алексеевна</t>
  </si>
  <si>
    <t>Максим</t>
  </si>
  <si>
    <t>Дарья</t>
  </si>
  <si>
    <t>МБОУ " СОШ № 4 г. Тосно"</t>
  </si>
  <si>
    <t>МБОУ " СОШ  № 4 г. Тосно"</t>
  </si>
  <si>
    <t>уч</t>
  </si>
  <si>
    <t>Место проведения: ____МБОУ " СОШ № 4 г. Тосно"____________________</t>
  </si>
  <si>
    <t>Место проведения: __МБОУ" СОШ №4 г.Тосно"______________________</t>
  </si>
  <si>
    <t>Место проведения: ______МБОУ" СОШ №4 г.Тосно"__________________</t>
  </si>
  <si>
    <t>Место проведения: ____МБОУ"СОШ № 4 г.Тосно"____________________</t>
  </si>
  <si>
    <t xml:space="preserve">Зворыгина </t>
  </si>
  <si>
    <t xml:space="preserve">Матвиенко </t>
  </si>
  <si>
    <t xml:space="preserve">Галкина </t>
  </si>
  <si>
    <t>Кристина</t>
  </si>
  <si>
    <t>Климченкова</t>
  </si>
  <si>
    <t>Эльвира</t>
  </si>
  <si>
    <t xml:space="preserve">Григорьева </t>
  </si>
  <si>
    <t>Диана</t>
  </si>
  <si>
    <t xml:space="preserve">Солдатенкова </t>
  </si>
  <si>
    <t xml:space="preserve">Екатерина </t>
  </si>
  <si>
    <t>Олеговна</t>
  </si>
  <si>
    <t xml:space="preserve">Комогорова </t>
  </si>
  <si>
    <t xml:space="preserve">Алина </t>
  </si>
  <si>
    <t xml:space="preserve">Смирнова </t>
  </si>
  <si>
    <t>Злата</t>
  </si>
  <si>
    <t xml:space="preserve">Ковальчук </t>
  </si>
  <si>
    <t xml:space="preserve">Эльвира </t>
  </si>
  <si>
    <t>СЗА</t>
  </si>
  <si>
    <t>КЭА</t>
  </si>
  <si>
    <t xml:space="preserve">Абдувалиев </t>
  </si>
  <si>
    <t>Амир</t>
  </si>
  <si>
    <t>Герасимов</t>
  </si>
  <si>
    <t>Тимофей</t>
  </si>
  <si>
    <t>Ерёмин</t>
  </si>
  <si>
    <t>Артём</t>
  </si>
  <si>
    <t>Сивов</t>
  </si>
  <si>
    <t>Иванов</t>
  </si>
  <si>
    <t>Руссев</t>
  </si>
  <si>
    <t>Сергей</t>
  </si>
  <si>
    <t>Дмитриевич</t>
  </si>
  <si>
    <t>Борис</t>
  </si>
  <si>
    <t>Васильев</t>
  </si>
  <si>
    <t>Назаров</t>
  </si>
  <si>
    <t>Арсений</t>
  </si>
  <si>
    <t>Федоровна</t>
  </si>
  <si>
    <t>КЭФ</t>
  </si>
  <si>
    <t xml:space="preserve">Федотова </t>
  </si>
  <si>
    <t>ФДА</t>
  </si>
  <si>
    <t>Алёна</t>
  </si>
  <si>
    <t xml:space="preserve">Климович </t>
  </si>
  <si>
    <t xml:space="preserve">Ватулина </t>
  </si>
  <si>
    <t>Скакун</t>
  </si>
  <si>
    <t xml:space="preserve">Евсеев </t>
  </si>
  <si>
    <t>Филиппов</t>
  </si>
  <si>
    <t xml:space="preserve">Александр </t>
  </si>
  <si>
    <t>Олегович</t>
  </si>
  <si>
    <t>Цыганов</t>
  </si>
  <si>
    <t>Соловьёва</t>
  </si>
  <si>
    <t>Дарина</t>
  </si>
  <si>
    <t>Чувашева</t>
  </si>
  <si>
    <t>Алина</t>
  </si>
  <si>
    <t>Чуйкова</t>
  </si>
  <si>
    <t>Изюмская</t>
  </si>
  <si>
    <t>Дата и время: "__20__"________октября_______ 2023 года</t>
  </si>
  <si>
    <t>Дата и время: "_20__"__октября_____________ 2023года</t>
  </si>
  <si>
    <t>Дата и время: "__20__"_октября______________ 2023 года</t>
  </si>
  <si>
    <t>Дата и время: "___20_"__октября_____________ 2023 года</t>
  </si>
  <si>
    <t>Дата и время: "_20___"____октября___________ 2023 года</t>
  </si>
  <si>
    <t>Руслановна</t>
  </si>
  <si>
    <t>ГКР</t>
  </si>
  <si>
    <t>Сергеевна</t>
  </si>
  <si>
    <t>МДС</t>
  </si>
  <si>
    <t xml:space="preserve">СЕО </t>
  </si>
  <si>
    <t>КАА</t>
  </si>
  <si>
    <t>Кирилл</t>
  </si>
  <si>
    <t>Алексеевич</t>
  </si>
  <si>
    <t>Сергеевич</t>
  </si>
  <si>
    <t>Ильгизович</t>
  </si>
  <si>
    <t>Вячеславович</t>
  </si>
  <si>
    <t>Александрович</t>
  </si>
  <si>
    <t>Владимирович</t>
  </si>
  <si>
    <t>Денисович</t>
  </si>
  <si>
    <t>Игоревич</t>
  </si>
  <si>
    <t>ПКА</t>
  </si>
  <si>
    <t>АИС</t>
  </si>
  <si>
    <t>ААИ</t>
  </si>
  <si>
    <t>ГТВ</t>
  </si>
  <si>
    <t>ЕАА</t>
  </si>
  <si>
    <t>СИВ</t>
  </si>
  <si>
    <t>ИМА</t>
  </si>
  <si>
    <t>АЕВ</t>
  </si>
  <si>
    <t>РСД</t>
  </si>
  <si>
    <t>АБД</t>
  </si>
  <si>
    <t>ВМИ</t>
  </si>
  <si>
    <t>НАА</t>
  </si>
  <si>
    <t>ФАО</t>
  </si>
  <si>
    <t>ЦВД</t>
  </si>
  <si>
    <t>Вадимовна</t>
  </si>
  <si>
    <t>Евгеньевна</t>
  </si>
  <si>
    <t>Михайлолвна</t>
  </si>
  <si>
    <t>ГАД</t>
  </si>
  <si>
    <t>КАВ</t>
  </si>
  <si>
    <t>ВВА</t>
  </si>
  <si>
    <t>ВСЕ</t>
  </si>
  <si>
    <t>САМ</t>
  </si>
  <si>
    <t>поб</t>
  </si>
  <si>
    <t>ЕДА</t>
  </si>
  <si>
    <t>Денисовна</t>
  </si>
  <si>
    <t>Игоревна</t>
  </si>
  <si>
    <t>Максимовна</t>
  </si>
  <si>
    <t>СДД</t>
  </si>
  <si>
    <t>ЧАИ</t>
  </si>
  <si>
    <t>ЧАД</t>
  </si>
  <si>
    <t>ИДМ</t>
  </si>
  <si>
    <t>приз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</si>
</sst>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</cellStyleXfs>
  <cellXfs count="130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3" fillId="4" borderId="3" xfId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4" fillId="4" borderId="3" xfId="1" applyFont="1" applyFill="1" applyBorder="1" applyAlignment="1" applyProtection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5" borderId="9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1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8" fillId="0" borderId="8" xfId="0" applyFont="1" applyFill="1" applyBorder="1" applyAlignment="1">
      <alignment horizontal="right" vertical="top" wrapText="1"/>
    </xf>
    <xf numFmtId="1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="90" workbookViewId="0">
      <selection activeCell="I18" sqref="I18"/>
    </sheetView>
  </sheetViews>
  <sheetFormatPr defaultColWidth="9.140625" defaultRowHeight="15.75" x14ac:dyDescent="0.25"/>
  <cols>
    <col min="1" max="1" width="4.140625" style="82" customWidth="1"/>
    <col min="2" max="2" width="6.85546875" style="82" customWidth="1"/>
    <col min="3" max="3" width="13.28515625" style="82" customWidth="1"/>
    <col min="4" max="4" width="11.7109375" style="82" customWidth="1"/>
    <col min="5" max="5" width="15.7109375" style="82" customWidth="1"/>
    <col min="6" max="6" width="7.42578125" style="8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0" style="45" customWidth="1"/>
    <col min="16" max="16384" width="9.140625" style="45"/>
  </cols>
  <sheetData>
    <row r="1" spans="1:16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x14ac:dyDescent="0.25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x14ac:dyDescent="0.25">
      <c r="A3" s="102" t="s">
        <v>29</v>
      </c>
      <c r="B3" s="102"/>
      <c r="C3" s="102"/>
      <c r="D3" s="102"/>
      <c r="E3" s="102"/>
      <c r="F3" s="103"/>
      <c r="O3" s="49"/>
    </row>
    <row r="4" spans="1:16" x14ac:dyDescent="0.25">
      <c r="A4" s="102" t="s">
        <v>15</v>
      </c>
      <c r="B4" s="102"/>
      <c r="C4" s="102"/>
      <c r="D4" s="102"/>
      <c r="E4" s="102"/>
      <c r="F4" s="106"/>
      <c r="G4" s="50"/>
    </row>
    <row r="5" spans="1:16" x14ac:dyDescent="0.25">
      <c r="A5" s="110" t="s">
        <v>36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6" s="82" customFormat="1" ht="15.75" customHeight="1" x14ac:dyDescent="0.25">
      <c r="A6" s="107" t="s">
        <v>1</v>
      </c>
      <c r="B6" s="107" t="s">
        <v>10</v>
      </c>
      <c r="C6" s="107" t="s">
        <v>12</v>
      </c>
      <c r="D6" s="107" t="s">
        <v>13</v>
      </c>
      <c r="E6" s="107" t="s">
        <v>14</v>
      </c>
      <c r="F6" s="107" t="s">
        <v>2</v>
      </c>
      <c r="G6" s="107" t="s">
        <v>9</v>
      </c>
      <c r="H6" s="113" t="s">
        <v>26</v>
      </c>
      <c r="I6" s="113"/>
      <c r="J6" s="113" t="s">
        <v>11</v>
      </c>
      <c r="K6" s="113"/>
      <c r="L6" s="113" t="s">
        <v>3</v>
      </c>
      <c r="M6" s="113"/>
      <c r="N6" s="114" t="s">
        <v>17</v>
      </c>
      <c r="O6" s="111" t="s">
        <v>5</v>
      </c>
    </row>
    <row r="7" spans="1:16" s="82" customFormat="1" x14ac:dyDescent="0.25">
      <c r="A7" s="108"/>
      <c r="B7" s="108"/>
      <c r="C7" s="108"/>
      <c r="D7" s="108"/>
      <c r="E7" s="108"/>
      <c r="F7" s="108"/>
      <c r="G7" s="108"/>
      <c r="H7" s="113"/>
      <c r="I7" s="113"/>
      <c r="J7" s="113"/>
      <c r="K7" s="113"/>
      <c r="L7" s="113"/>
      <c r="M7" s="113"/>
      <c r="N7" s="114"/>
      <c r="O7" s="112"/>
    </row>
    <row r="8" spans="1:16" s="82" customFormat="1" ht="25.5" x14ac:dyDescent="0.25">
      <c r="A8" s="108"/>
      <c r="B8" s="108"/>
      <c r="C8" s="108"/>
      <c r="D8" s="108"/>
      <c r="E8" s="108"/>
      <c r="F8" s="108"/>
      <c r="G8" s="108"/>
      <c r="H8" s="51" t="s">
        <v>6</v>
      </c>
      <c r="I8" s="84" t="s">
        <v>7</v>
      </c>
      <c r="J8" s="51" t="s">
        <v>8</v>
      </c>
      <c r="K8" s="84" t="s">
        <v>7</v>
      </c>
      <c r="L8" s="51" t="s">
        <v>4</v>
      </c>
      <c r="M8" s="85" t="s">
        <v>7</v>
      </c>
      <c r="N8" s="114"/>
      <c r="O8" s="112"/>
    </row>
    <row r="9" spans="1:16" s="82" customFormat="1" ht="16.5" thickBot="1" x14ac:dyDescent="0.3">
      <c r="A9" s="109"/>
      <c r="B9" s="109"/>
      <c r="C9" s="109"/>
      <c r="D9" s="109"/>
      <c r="E9" s="109"/>
      <c r="F9" s="109"/>
      <c r="G9" s="109"/>
      <c r="H9" s="52"/>
      <c r="I9" s="84" t="s">
        <v>20</v>
      </c>
      <c r="J9" s="53"/>
      <c r="K9" s="84" t="s">
        <v>20</v>
      </c>
      <c r="L9" s="53"/>
      <c r="M9" s="84" t="s">
        <v>19</v>
      </c>
      <c r="N9" s="84" t="s">
        <v>18</v>
      </c>
      <c r="O9" s="112"/>
    </row>
    <row r="10" spans="1:16" s="82" customFormat="1" ht="16.5" thickBot="1" x14ac:dyDescent="0.3">
      <c r="A10" s="104" t="s">
        <v>44</v>
      </c>
      <c r="B10" s="105"/>
      <c r="C10" s="105"/>
      <c r="D10" s="105"/>
      <c r="E10" s="105"/>
      <c r="F10" s="105"/>
      <c r="G10" s="105"/>
      <c r="H10" s="54"/>
      <c r="I10" s="86"/>
      <c r="J10" s="55"/>
      <c r="K10" s="87"/>
      <c r="L10" s="56"/>
      <c r="M10" s="88"/>
      <c r="N10" s="89"/>
      <c r="O10" s="112"/>
      <c r="P10" s="83"/>
    </row>
    <row r="11" spans="1:16" s="82" customFormat="1" ht="27" customHeight="1" x14ac:dyDescent="0.25">
      <c r="A11" s="57">
        <v>1</v>
      </c>
      <c r="B11" s="58"/>
      <c r="C11" s="59"/>
      <c r="D11" s="59"/>
      <c r="E11" s="59"/>
      <c r="F11" s="59"/>
      <c r="G11" s="60"/>
      <c r="H11" s="61"/>
      <c r="I11" s="81" t="e">
        <f>40*24/H11</f>
        <v>#DIV/0!</v>
      </c>
      <c r="J11" s="51"/>
      <c r="K11" s="81">
        <f>40*J11/9.5</f>
        <v>0</v>
      </c>
      <c r="L11" s="62"/>
      <c r="M11" s="81">
        <f>20*L11/53</f>
        <v>0</v>
      </c>
      <c r="N11" s="81" t="e">
        <f>I11+K11+M11</f>
        <v>#DIV/0!</v>
      </c>
      <c r="O11" s="63" t="s">
        <v>87</v>
      </c>
    </row>
    <row r="12" spans="1:16" s="82" customFormat="1" ht="27" customHeight="1" x14ac:dyDescent="0.25">
      <c r="A12" s="57">
        <v>2</v>
      </c>
      <c r="B12" s="58"/>
      <c r="C12" s="64"/>
      <c r="D12" s="64"/>
      <c r="E12" s="64"/>
      <c r="F12" s="64"/>
      <c r="G12" s="60"/>
      <c r="H12" s="65"/>
      <c r="I12" s="81" t="e">
        <f t="shared" ref="I12:I17" si="0">40*24/H12</f>
        <v>#DIV/0!</v>
      </c>
      <c r="J12" s="51"/>
      <c r="K12" s="81">
        <f t="shared" ref="K12:K18" si="1">40*J12/9.5</f>
        <v>0</v>
      </c>
      <c r="L12" s="66"/>
      <c r="M12" s="81">
        <f t="shared" ref="M12:M19" si="2">20*L12/53</f>
        <v>0</v>
      </c>
      <c r="N12" s="81" t="e">
        <f t="shared" ref="N12:N23" si="3">I12+K12+M12</f>
        <v>#DIV/0!</v>
      </c>
      <c r="O12" s="63" t="s">
        <v>87</v>
      </c>
    </row>
    <row r="13" spans="1:16" s="82" customFormat="1" ht="27" customHeight="1" x14ac:dyDescent="0.25">
      <c r="A13" s="57">
        <v>3</v>
      </c>
      <c r="B13" s="58"/>
      <c r="C13" s="59"/>
      <c r="D13" s="59"/>
      <c r="E13" s="59"/>
      <c r="F13" s="59"/>
      <c r="G13" s="60"/>
      <c r="H13" s="65"/>
      <c r="I13" s="81" t="e">
        <f t="shared" si="0"/>
        <v>#DIV/0!</v>
      </c>
      <c r="J13" s="51"/>
      <c r="K13" s="81">
        <f t="shared" si="1"/>
        <v>0</v>
      </c>
      <c r="L13" s="66"/>
      <c r="M13" s="81">
        <f t="shared" si="2"/>
        <v>0</v>
      </c>
      <c r="N13" s="81" t="e">
        <f t="shared" si="3"/>
        <v>#DIV/0!</v>
      </c>
      <c r="O13" s="63" t="s">
        <v>87</v>
      </c>
    </row>
    <row r="14" spans="1:16" s="82" customFormat="1" ht="27" customHeight="1" x14ac:dyDescent="0.25">
      <c r="A14" s="57">
        <v>4</v>
      </c>
      <c r="B14" s="58"/>
      <c r="C14" s="59"/>
      <c r="D14" s="59"/>
      <c r="E14" s="59"/>
      <c r="F14" s="59"/>
      <c r="G14" s="60"/>
      <c r="H14" s="65"/>
      <c r="I14" s="81" t="e">
        <f t="shared" si="0"/>
        <v>#DIV/0!</v>
      </c>
      <c r="J14" s="51"/>
      <c r="K14" s="81">
        <f t="shared" si="1"/>
        <v>0</v>
      </c>
      <c r="L14" s="66"/>
      <c r="M14" s="81">
        <f t="shared" si="2"/>
        <v>0</v>
      </c>
      <c r="N14" s="81" t="e">
        <f t="shared" si="3"/>
        <v>#DIV/0!</v>
      </c>
      <c r="O14" s="63" t="s">
        <v>87</v>
      </c>
    </row>
    <row r="15" spans="1:16" s="67" customFormat="1" ht="27" customHeight="1" x14ac:dyDescent="0.2">
      <c r="A15" s="57">
        <v>5</v>
      </c>
      <c r="B15" s="58"/>
      <c r="C15" s="60"/>
      <c r="D15" s="60"/>
      <c r="E15" s="60"/>
      <c r="F15" s="60"/>
      <c r="G15" s="60"/>
      <c r="H15" s="65"/>
      <c r="I15" s="81" t="e">
        <f t="shared" si="0"/>
        <v>#DIV/0!</v>
      </c>
      <c r="J15" s="51"/>
      <c r="K15" s="81">
        <f t="shared" si="1"/>
        <v>0</v>
      </c>
      <c r="L15" s="66"/>
      <c r="M15" s="81">
        <f t="shared" si="2"/>
        <v>0</v>
      </c>
      <c r="N15" s="81" t="e">
        <f t="shared" si="3"/>
        <v>#DIV/0!</v>
      </c>
      <c r="O15" s="63" t="s">
        <v>87</v>
      </c>
    </row>
    <row r="16" spans="1:16" s="67" customFormat="1" ht="27" customHeight="1" x14ac:dyDescent="0.2">
      <c r="A16" s="57">
        <v>6</v>
      </c>
      <c r="B16" s="58"/>
      <c r="C16" s="68"/>
      <c r="D16" s="68"/>
      <c r="E16" s="68"/>
      <c r="F16" s="68"/>
      <c r="G16" s="60"/>
      <c r="H16" s="65"/>
      <c r="I16" s="81" t="e">
        <f t="shared" si="0"/>
        <v>#DIV/0!</v>
      </c>
      <c r="J16" s="51"/>
      <c r="K16" s="81">
        <f t="shared" si="1"/>
        <v>0</v>
      </c>
      <c r="L16" s="66"/>
      <c r="M16" s="81">
        <f t="shared" si="2"/>
        <v>0</v>
      </c>
      <c r="N16" s="81" t="e">
        <f t="shared" si="3"/>
        <v>#DIV/0!</v>
      </c>
      <c r="O16" s="63" t="s">
        <v>87</v>
      </c>
    </row>
    <row r="17" spans="1:15" s="67" customFormat="1" ht="27" customHeight="1" x14ac:dyDescent="0.2">
      <c r="A17" s="57">
        <v>7</v>
      </c>
      <c r="B17" s="58"/>
      <c r="C17" s="69"/>
      <c r="D17" s="69"/>
      <c r="E17" s="59"/>
      <c r="F17" s="70"/>
      <c r="G17" s="60"/>
      <c r="H17" s="65"/>
      <c r="I17" s="81" t="e">
        <f t="shared" si="0"/>
        <v>#DIV/0!</v>
      </c>
      <c r="J17" s="51"/>
      <c r="K17" s="81">
        <f t="shared" si="1"/>
        <v>0</v>
      </c>
      <c r="L17" s="66"/>
      <c r="M17" s="81">
        <f t="shared" si="2"/>
        <v>0</v>
      </c>
      <c r="N17" s="81" t="e">
        <f t="shared" si="3"/>
        <v>#DIV/0!</v>
      </c>
      <c r="O17" s="63" t="s">
        <v>87</v>
      </c>
    </row>
    <row r="18" spans="1:15" s="67" customFormat="1" ht="27" customHeight="1" x14ac:dyDescent="0.2">
      <c r="A18" s="57">
        <v>8</v>
      </c>
      <c r="B18" s="58"/>
      <c r="C18" s="71"/>
      <c r="D18" s="71"/>
      <c r="E18" s="71"/>
      <c r="F18" s="71"/>
      <c r="G18" s="60"/>
      <c r="H18" s="65"/>
      <c r="I18" s="81"/>
      <c r="J18" s="51"/>
      <c r="K18" s="81">
        <f t="shared" si="1"/>
        <v>0</v>
      </c>
      <c r="L18" s="66"/>
      <c r="M18" s="81">
        <f t="shared" si="2"/>
        <v>0</v>
      </c>
      <c r="N18" s="81">
        <f t="shared" si="3"/>
        <v>0</v>
      </c>
      <c r="O18" s="63" t="s">
        <v>87</v>
      </c>
    </row>
    <row r="19" spans="1:15" s="67" customFormat="1" ht="27" customHeight="1" x14ac:dyDescent="0.2">
      <c r="A19" s="57">
        <v>9</v>
      </c>
      <c r="B19" s="58"/>
      <c r="C19" s="60"/>
      <c r="D19" s="60"/>
      <c r="E19" s="60"/>
      <c r="F19" s="60"/>
      <c r="G19" s="60"/>
      <c r="H19" s="65"/>
      <c r="I19" s="81" t="e">
        <f>40*H11/H19</f>
        <v>#DIV/0!</v>
      </c>
      <c r="J19" s="72"/>
      <c r="K19" s="81" t="e">
        <f t="shared" ref="K19:K23" si="4">40*J19/$J$10</f>
        <v>#DIV/0!</v>
      </c>
      <c r="L19" s="66"/>
      <c r="M19" s="81">
        <f t="shared" si="2"/>
        <v>0</v>
      </c>
      <c r="N19" s="81" t="e">
        <f t="shared" si="3"/>
        <v>#DIV/0!</v>
      </c>
      <c r="O19" s="63"/>
    </row>
    <row r="20" spans="1:15" s="67" customFormat="1" ht="27" customHeight="1" x14ac:dyDescent="0.2">
      <c r="A20" s="57">
        <v>10</v>
      </c>
      <c r="B20" s="58"/>
      <c r="C20" s="71"/>
      <c r="D20" s="71"/>
      <c r="E20" s="71"/>
      <c r="F20" s="71"/>
      <c r="G20" s="60"/>
      <c r="H20" s="65"/>
      <c r="I20" s="81" t="e">
        <f t="shared" ref="I20:I23" si="5">40*$H$10/H20</f>
        <v>#DIV/0!</v>
      </c>
      <c r="J20" s="51"/>
      <c r="K20" s="81" t="e">
        <f t="shared" si="4"/>
        <v>#DIV/0!</v>
      </c>
      <c r="L20" s="66"/>
      <c r="M20" s="81" t="e">
        <f t="shared" ref="M20:M61" si="6">20*L20/$L$10</f>
        <v>#DIV/0!</v>
      </c>
      <c r="N20" s="81" t="e">
        <f t="shared" si="3"/>
        <v>#DIV/0!</v>
      </c>
      <c r="O20" s="63"/>
    </row>
    <row r="21" spans="1:15" s="67" customFormat="1" ht="27" customHeight="1" x14ac:dyDescent="0.2">
      <c r="A21" s="57">
        <v>11</v>
      </c>
      <c r="B21" s="58"/>
      <c r="C21" s="68"/>
      <c r="D21" s="68"/>
      <c r="E21" s="68"/>
      <c r="F21" s="68"/>
      <c r="G21" s="60"/>
      <c r="H21" s="65"/>
      <c r="I21" s="81" t="e">
        <f t="shared" si="5"/>
        <v>#DIV/0!</v>
      </c>
      <c r="J21" s="51"/>
      <c r="K21" s="81" t="e">
        <f t="shared" si="4"/>
        <v>#DIV/0!</v>
      </c>
      <c r="L21" s="66"/>
      <c r="M21" s="81" t="e">
        <f t="shared" si="6"/>
        <v>#DIV/0!</v>
      </c>
      <c r="N21" s="81" t="e">
        <f t="shared" si="3"/>
        <v>#DIV/0!</v>
      </c>
      <c r="O21" s="63"/>
    </row>
    <row r="22" spans="1:15" s="67" customFormat="1" ht="27" customHeight="1" x14ac:dyDescent="0.2">
      <c r="A22" s="57">
        <v>12</v>
      </c>
      <c r="B22" s="58"/>
      <c r="C22" s="59"/>
      <c r="D22" s="59"/>
      <c r="E22" s="59"/>
      <c r="F22" s="73"/>
      <c r="G22" s="60"/>
      <c r="H22" s="65"/>
      <c r="I22" s="81" t="e">
        <f t="shared" si="5"/>
        <v>#DIV/0!</v>
      </c>
      <c r="J22" s="51"/>
      <c r="K22" s="81" t="e">
        <f t="shared" si="4"/>
        <v>#DIV/0!</v>
      </c>
      <c r="L22" s="66"/>
      <c r="M22" s="81" t="e">
        <f t="shared" si="6"/>
        <v>#DIV/0!</v>
      </c>
      <c r="N22" s="81" t="e">
        <f t="shared" si="3"/>
        <v>#DIV/0!</v>
      </c>
      <c r="O22" s="63"/>
    </row>
    <row r="23" spans="1:15" s="67" customFormat="1" ht="27" customHeight="1" x14ac:dyDescent="0.2">
      <c r="A23" s="57">
        <v>13</v>
      </c>
      <c r="B23" s="58"/>
      <c r="C23" s="68"/>
      <c r="D23" s="68"/>
      <c r="E23" s="68"/>
      <c r="F23" s="68"/>
      <c r="G23" s="60"/>
      <c r="H23" s="65"/>
      <c r="I23" s="81" t="e">
        <f t="shared" si="5"/>
        <v>#DIV/0!</v>
      </c>
      <c r="J23" s="51"/>
      <c r="K23" s="81" t="e">
        <f t="shared" si="4"/>
        <v>#DIV/0!</v>
      </c>
      <c r="L23" s="66"/>
      <c r="M23" s="81" t="e">
        <f t="shared" si="6"/>
        <v>#DIV/0!</v>
      </c>
      <c r="N23" s="81" t="e">
        <f t="shared" si="3"/>
        <v>#DIV/0!</v>
      </c>
      <c r="O23" s="63"/>
    </row>
    <row r="24" spans="1:15" s="67" customFormat="1" ht="27" customHeight="1" x14ac:dyDescent="0.2">
      <c r="A24" s="57">
        <v>14</v>
      </c>
      <c r="B24" s="58"/>
      <c r="C24" s="68"/>
      <c r="D24" s="68"/>
      <c r="E24" s="68"/>
      <c r="F24" s="68"/>
      <c r="G24" s="60"/>
      <c r="H24" s="65"/>
      <c r="I24" s="81" t="e">
        <f t="shared" ref="I24:I61" si="7">40*$H$10/H24</f>
        <v>#DIV/0!</v>
      </c>
      <c r="J24" s="51"/>
      <c r="K24" s="81" t="e">
        <f t="shared" ref="K24:K61" si="8">40*J24/$J$10</f>
        <v>#DIV/0!</v>
      </c>
      <c r="L24" s="66"/>
      <c r="M24" s="81" t="e">
        <f t="shared" si="6"/>
        <v>#DIV/0!</v>
      </c>
      <c r="N24" s="81" t="e">
        <f t="shared" ref="N24:N61" si="9">I24+K24+M24</f>
        <v>#DIV/0!</v>
      </c>
      <c r="O24" s="63"/>
    </row>
    <row r="25" spans="1:15" s="67" customFormat="1" ht="27" customHeight="1" x14ac:dyDescent="0.2">
      <c r="A25" s="57">
        <v>15</v>
      </c>
      <c r="B25" s="58"/>
      <c r="C25" s="68"/>
      <c r="D25" s="68"/>
      <c r="E25" s="68"/>
      <c r="F25" s="68"/>
      <c r="G25" s="60"/>
      <c r="H25" s="65"/>
      <c r="I25" s="81" t="e">
        <f t="shared" si="7"/>
        <v>#DIV/0!</v>
      </c>
      <c r="J25" s="51"/>
      <c r="K25" s="81" t="e">
        <f t="shared" si="8"/>
        <v>#DIV/0!</v>
      </c>
      <c r="L25" s="66"/>
      <c r="M25" s="81" t="e">
        <f t="shared" si="6"/>
        <v>#DIV/0!</v>
      </c>
      <c r="N25" s="81" t="e">
        <f t="shared" si="9"/>
        <v>#DIV/0!</v>
      </c>
      <c r="O25" s="63"/>
    </row>
    <row r="26" spans="1:15" s="67" customFormat="1" ht="27" customHeight="1" x14ac:dyDescent="0.2">
      <c r="A26" s="57">
        <v>16</v>
      </c>
      <c r="B26" s="58"/>
      <c r="C26" s="68"/>
      <c r="D26" s="68"/>
      <c r="E26" s="68"/>
      <c r="F26" s="68"/>
      <c r="G26" s="60"/>
      <c r="H26" s="65"/>
      <c r="I26" s="81" t="e">
        <f t="shared" si="7"/>
        <v>#DIV/0!</v>
      </c>
      <c r="J26" s="51"/>
      <c r="K26" s="81" t="e">
        <f t="shared" si="8"/>
        <v>#DIV/0!</v>
      </c>
      <c r="L26" s="66"/>
      <c r="M26" s="81" t="e">
        <f t="shared" si="6"/>
        <v>#DIV/0!</v>
      </c>
      <c r="N26" s="81" t="e">
        <f t="shared" si="9"/>
        <v>#DIV/0!</v>
      </c>
      <c r="O26" s="63"/>
    </row>
    <row r="27" spans="1:15" s="67" customFormat="1" ht="27" customHeight="1" x14ac:dyDescent="0.2">
      <c r="A27" s="57">
        <v>17</v>
      </c>
      <c r="B27" s="58"/>
      <c r="C27" s="68"/>
      <c r="D27" s="68"/>
      <c r="E27" s="68"/>
      <c r="F27" s="68"/>
      <c r="G27" s="60"/>
      <c r="H27" s="65"/>
      <c r="I27" s="81" t="e">
        <f t="shared" si="7"/>
        <v>#DIV/0!</v>
      </c>
      <c r="J27" s="51"/>
      <c r="K27" s="81" t="e">
        <f t="shared" si="8"/>
        <v>#DIV/0!</v>
      </c>
      <c r="L27" s="66"/>
      <c r="M27" s="81" t="e">
        <f t="shared" si="6"/>
        <v>#DIV/0!</v>
      </c>
      <c r="N27" s="81" t="e">
        <f t="shared" si="9"/>
        <v>#DIV/0!</v>
      </c>
      <c r="O27" s="63"/>
    </row>
    <row r="28" spans="1:15" s="67" customFormat="1" ht="27" customHeight="1" x14ac:dyDescent="0.2">
      <c r="A28" s="57">
        <v>18</v>
      </c>
      <c r="B28" s="58"/>
      <c r="C28" s="68"/>
      <c r="D28" s="68"/>
      <c r="E28" s="68"/>
      <c r="F28" s="68"/>
      <c r="G28" s="60"/>
      <c r="H28" s="65"/>
      <c r="I28" s="81" t="e">
        <f>40*$H$10/H28</f>
        <v>#DIV/0!</v>
      </c>
      <c r="J28" s="51"/>
      <c r="K28" s="81" t="e">
        <f t="shared" si="8"/>
        <v>#DIV/0!</v>
      </c>
      <c r="L28" s="66"/>
      <c r="M28" s="81" t="e">
        <f t="shared" si="6"/>
        <v>#DIV/0!</v>
      </c>
      <c r="N28" s="81" t="e">
        <f t="shared" si="9"/>
        <v>#DIV/0!</v>
      </c>
      <c r="O28" s="63"/>
    </row>
    <row r="29" spans="1:15" s="67" customFormat="1" ht="27" customHeight="1" x14ac:dyDescent="0.2">
      <c r="A29" s="57">
        <v>19</v>
      </c>
      <c r="B29" s="58"/>
      <c r="C29" s="68"/>
      <c r="D29" s="68"/>
      <c r="E29" s="68"/>
      <c r="F29" s="68"/>
      <c r="G29" s="60"/>
      <c r="H29" s="65"/>
      <c r="I29" s="81" t="e">
        <f t="shared" si="7"/>
        <v>#DIV/0!</v>
      </c>
      <c r="J29" s="51"/>
      <c r="K29" s="81" t="e">
        <f t="shared" si="8"/>
        <v>#DIV/0!</v>
      </c>
      <c r="L29" s="66"/>
      <c r="M29" s="81" t="e">
        <f t="shared" si="6"/>
        <v>#DIV/0!</v>
      </c>
      <c r="N29" s="81" t="e">
        <f t="shared" si="9"/>
        <v>#DIV/0!</v>
      </c>
      <c r="O29" s="63"/>
    </row>
    <row r="30" spans="1:15" s="67" customFormat="1" ht="27" customHeight="1" x14ac:dyDescent="0.2">
      <c r="A30" s="57">
        <v>20</v>
      </c>
      <c r="B30" s="58"/>
      <c r="C30" s="68"/>
      <c r="D30" s="68"/>
      <c r="E30" s="68"/>
      <c r="F30" s="68"/>
      <c r="G30" s="60"/>
      <c r="H30" s="65"/>
      <c r="I30" s="81" t="e">
        <f t="shared" si="7"/>
        <v>#DIV/0!</v>
      </c>
      <c r="J30" s="51"/>
      <c r="K30" s="81" t="e">
        <f t="shared" si="8"/>
        <v>#DIV/0!</v>
      </c>
      <c r="L30" s="66"/>
      <c r="M30" s="81" t="e">
        <f t="shared" si="6"/>
        <v>#DIV/0!</v>
      </c>
      <c r="N30" s="81" t="e">
        <f t="shared" si="9"/>
        <v>#DIV/0!</v>
      </c>
      <c r="O30" s="63"/>
    </row>
    <row r="31" spans="1:15" s="67" customFormat="1" ht="27" customHeight="1" x14ac:dyDescent="0.2">
      <c r="A31" s="57">
        <v>21</v>
      </c>
      <c r="B31" s="58"/>
      <c r="C31" s="68"/>
      <c r="D31" s="68"/>
      <c r="E31" s="68"/>
      <c r="F31" s="68"/>
      <c r="G31" s="60"/>
      <c r="H31" s="65"/>
      <c r="I31" s="81" t="e">
        <f t="shared" si="7"/>
        <v>#DIV/0!</v>
      </c>
      <c r="J31" s="51"/>
      <c r="K31" s="81" t="e">
        <f t="shared" si="8"/>
        <v>#DIV/0!</v>
      </c>
      <c r="L31" s="66"/>
      <c r="M31" s="81" t="e">
        <f t="shared" si="6"/>
        <v>#DIV/0!</v>
      </c>
      <c r="N31" s="81" t="e">
        <f t="shared" si="9"/>
        <v>#DIV/0!</v>
      </c>
      <c r="O31" s="63"/>
    </row>
    <row r="32" spans="1:15" s="67" customFormat="1" ht="27" customHeight="1" x14ac:dyDescent="0.2">
      <c r="A32" s="57">
        <v>22</v>
      </c>
      <c r="B32" s="58"/>
      <c r="C32" s="68"/>
      <c r="D32" s="68"/>
      <c r="E32" s="68"/>
      <c r="F32" s="68"/>
      <c r="G32" s="60"/>
      <c r="H32" s="65"/>
      <c r="I32" s="81" t="e">
        <f t="shared" si="7"/>
        <v>#DIV/0!</v>
      </c>
      <c r="J32" s="51"/>
      <c r="K32" s="81" t="e">
        <f t="shared" si="8"/>
        <v>#DIV/0!</v>
      </c>
      <c r="L32" s="66"/>
      <c r="M32" s="81" t="e">
        <f t="shared" si="6"/>
        <v>#DIV/0!</v>
      </c>
      <c r="N32" s="81" t="e">
        <f t="shared" si="9"/>
        <v>#DIV/0!</v>
      </c>
      <c r="O32" s="63"/>
    </row>
    <row r="33" spans="1:15" s="67" customFormat="1" ht="27" customHeight="1" x14ac:dyDescent="0.2">
      <c r="A33" s="57">
        <v>23</v>
      </c>
      <c r="B33" s="58"/>
      <c r="C33" s="68"/>
      <c r="D33" s="68"/>
      <c r="E33" s="68"/>
      <c r="F33" s="68"/>
      <c r="G33" s="60"/>
      <c r="H33" s="65"/>
      <c r="I33" s="81" t="e">
        <f t="shared" si="7"/>
        <v>#DIV/0!</v>
      </c>
      <c r="J33" s="51"/>
      <c r="K33" s="81" t="e">
        <f t="shared" si="8"/>
        <v>#DIV/0!</v>
      </c>
      <c r="L33" s="66"/>
      <c r="M33" s="81" t="e">
        <f t="shared" si="6"/>
        <v>#DIV/0!</v>
      </c>
      <c r="N33" s="81" t="e">
        <f t="shared" si="9"/>
        <v>#DIV/0!</v>
      </c>
      <c r="O33" s="63"/>
    </row>
    <row r="34" spans="1:15" s="67" customFormat="1" ht="27" customHeight="1" x14ac:dyDescent="0.2">
      <c r="A34" s="57">
        <v>24</v>
      </c>
      <c r="B34" s="58"/>
      <c r="C34" s="68"/>
      <c r="D34" s="68"/>
      <c r="E34" s="68"/>
      <c r="F34" s="68"/>
      <c r="G34" s="60"/>
      <c r="H34" s="65"/>
      <c r="I34" s="81" t="e">
        <f>40*$H$10/H34</f>
        <v>#DIV/0!</v>
      </c>
      <c r="J34" s="51"/>
      <c r="K34" s="81" t="e">
        <f t="shared" si="8"/>
        <v>#DIV/0!</v>
      </c>
      <c r="L34" s="66"/>
      <c r="M34" s="81" t="e">
        <f t="shared" si="6"/>
        <v>#DIV/0!</v>
      </c>
      <c r="N34" s="81" t="e">
        <f t="shared" si="9"/>
        <v>#DIV/0!</v>
      </c>
      <c r="O34" s="63"/>
    </row>
    <row r="35" spans="1:15" s="67" customFormat="1" ht="27" customHeight="1" x14ac:dyDescent="0.2">
      <c r="A35" s="57">
        <v>25</v>
      </c>
      <c r="B35" s="58"/>
      <c r="C35" s="68"/>
      <c r="D35" s="68"/>
      <c r="E35" s="68"/>
      <c r="F35" s="68"/>
      <c r="G35" s="60"/>
      <c r="H35" s="65"/>
      <c r="I35" s="81" t="e">
        <f t="shared" si="7"/>
        <v>#DIV/0!</v>
      </c>
      <c r="J35" s="51"/>
      <c r="K35" s="81" t="e">
        <f t="shared" si="8"/>
        <v>#DIV/0!</v>
      </c>
      <c r="L35" s="66"/>
      <c r="M35" s="81" t="e">
        <f t="shared" si="6"/>
        <v>#DIV/0!</v>
      </c>
      <c r="N35" s="81" t="e">
        <f t="shared" si="9"/>
        <v>#DIV/0!</v>
      </c>
      <c r="O35" s="63"/>
    </row>
    <row r="36" spans="1:15" s="67" customFormat="1" ht="27" customHeight="1" x14ac:dyDescent="0.2">
      <c r="A36" s="57">
        <v>26</v>
      </c>
      <c r="B36" s="58"/>
      <c r="C36" s="68"/>
      <c r="D36" s="68"/>
      <c r="E36" s="68"/>
      <c r="F36" s="68"/>
      <c r="G36" s="60"/>
      <c r="H36" s="65"/>
      <c r="I36" s="81" t="e">
        <f t="shared" si="7"/>
        <v>#DIV/0!</v>
      </c>
      <c r="J36" s="51"/>
      <c r="K36" s="81" t="e">
        <f t="shared" si="8"/>
        <v>#DIV/0!</v>
      </c>
      <c r="L36" s="66"/>
      <c r="M36" s="81" t="e">
        <f t="shared" si="6"/>
        <v>#DIV/0!</v>
      </c>
      <c r="N36" s="81" t="e">
        <f t="shared" si="9"/>
        <v>#DIV/0!</v>
      </c>
      <c r="O36" s="63"/>
    </row>
    <row r="37" spans="1:15" s="67" customFormat="1" ht="27" customHeight="1" x14ac:dyDescent="0.2">
      <c r="A37" s="57">
        <v>27</v>
      </c>
      <c r="B37" s="58"/>
      <c r="C37" s="68"/>
      <c r="D37" s="68"/>
      <c r="E37" s="68"/>
      <c r="F37" s="68"/>
      <c r="G37" s="60"/>
      <c r="H37" s="65"/>
      <c r="I37" s="81" t="e">
        <f t="shared" si="7"/>
        <v>#DIV/0!</v>
      </c>
      <c r="J37" s="51"/>
      <c r="K37" s="81" t="e">
        <f t="shared" si="8"/>
        <v>#DIV/0!</v>
      </c>
      <c r="L37" s="66"/>
      <c r="M37" s="81" t="e">
        <f t="shared" si="6"/>
        <v>#DIV/0!</v>
      </c>
      <c r="N37" s="81" t="e">
        <f t="shared" si="9"/>
        <v>#DIV/0!</v>
      </c>
      <c r="O37" s="63"/>
    </row>
    <row r="38" spans="1:15" s="67" customFormat="1" ht="27" customHeight="1" x14ac:dyDescent="0.2">
      <c r="A38" s="57">
        <v>28</v>
      </c>
      <c r="B38" s="58"/>
      <c r="C38" s="68"/>
      <c r="D38" s="68"/>
      <c r="E38" s="68"/>
      <c r="F38" s="68"/>
      <c r="G38" s="60"/>
      <c r="H38" s="65"/>
      <c r="I38" s="81" t="e">
        <f t="shared" si="7"/>
        <v>#DIV/0!</v>
      </c>
      <c r="J38" s="51"/>
      <c r="K38" s="81" t="e">
        <f t="shared" si="8"/>
        <v>#DIV/0!</v>
      </c>
      <c r="L38" s="66"/>
      <c r="M38" s="81" t="e">
        <f t="shared" si="6"/>
        <v>#DIV/0!</v>
      </c>
      <c r="N38" s="81" t="e">
        <f t="shared" si="9"/>
        <v>#DIV/0!</v>
      </c>
      <c r="O38" s="63"/>
    </row>
    <row r="39" spans="1:15" s="67" customFormat="1" ht="27" customHeight="1" x14ac:dyDescent="0.2">
      <c r="A39" s="57">
        <v>29</v>
      </c>
      <c r="B39" s="58"/>
      <c r="C39" s="68"/>
      <c r="D39" s="68"/>
      <c r="E39" s="68"/>
      <c r="F39" s="68"/>
      <c r="G39" s="60"/>
      <c r="H39" s="65"/>
      <c r="I39" s="81" t="e">
        <f t="shared" si="7"/>
        <v>#DIV/0!</v>
      </c>
      <c r="J39" s="51"/>
      <c r="K39" s="81" t="e">
        <f t="shared" si="8"/>
        <v>#DIV/0!</v>
      </c>
      <c r="L39" s="66"/>
      <c r="M39" s="81" t="e">
        <f t="shared" si="6"/>
        <v>#DIV/0!</v>
      </c>
      <c r="N39" s="81" t="e">
        <f t="shared" si="9"/>
        <v>#DIV/0!</v>
      </c>
      <c r="O39" s="63"/>
    </row>
    <row r="40" spans="1:15" s="67" customFormat="1" ht="27" customHeight="1" x14ac:dyDescent="0.2">
      <c r="A40" s="57">
        <v>30</v>
      </c>
      <c r="B40" s="58"/>
      <c r="C40" s="68"/>
      <c r="D40" s="68"/>
      <c r="E40" s="68"/>
      <c r="F40" s="68"/>
      <c r="G40" s="60"/>
      <c r="H40" s="65"/>
      <c r="I40" s="81" t="e">
        <f t="shared" si="7"/>
        <v>#DIV/0!</v>
      </c>
      <c r="J40" s="51"/>
      <c r="K40" s="81" t="e">
        <f t="shared" si="8"/>
        <v>#DIV/0!</v>
      </c>
      <c r="L40" s="66"/>
      <c r="M40" s="81" t="e">
        <f t="shared" si="6"/>
        <v>#DIV/0!</v>
      </c>
      <c r="N40" s="81" t="e">
        <f t="shared" si="9"/>
        <v>#DIV/0!</v>
      </c>
      <c r="O40" s="63"/>
    </row>
    <row r="41" spans="1:15" s="67" customFormat="1" ht="27" customHeight="1" x14ac:dyDescent="0.2">
      <c r="A41" s="57">
        <v>31</v>
      </c>
      <c r="B41" s="58"/>
      <c r="C41" s="68"/>
      <c r="D41" s="68"/>
      <c r="E41" s="68"/>
      <c r="F41" s="68"/>
      <c r="G41" s="60"/>
      <c r="H41" s="65"/>
      <c r="I41" s="81" t="e">
        <f t="shared" si="7"/>
        <v>#DIV/0!</v>
      </c>
      <c r="J41" s="51"/>
      <c r="K41" s="81" t="e">
        <f t="shared" si="8"/>
        <v>#DIV/0!</v>
      </c>
      <c r="L41" s="66"/>
      <c r="M41" s="81" t="e">
        <f t="shared" si="6"/>
        <v>#DIV/0!</v>
      </c>
      <c r="N41" s="81" t="e">
        <f t="shared" si="9"/>
        <v>#DIV/0!</v>
      </c>
      <c r="O41" s="63"/>
    </row>
    <row r="42" spans="1:15" s="67" customFormat="1" ht="27" customHeight="1" x14ac:dyDescent="0.2">
      <c r="A42" s="57">
        <v>32</v>
      </c>
      <c r="B42" s="58"/>
      <c r="C42" s="68"/>
      <c r="D42" s="68"/>
      <c r="E42" s="68"/>
      <c r="F42" s="68"/>
      <c r="G42" s="60"/>
      <c r="H42" s="65"/>
      <c r="I42" s="81" t="e">
        <f t="shared" si="7"/>
        <v>#DIV/0!</v>
      </c>
      <c r="J42" s="51"/>
      <c r="K42" s="81" t="e">
        <f t="shared" si="8"/>
        <v>#DIV/0!</v>
      </c>
      <c r="L42" s="66"/>
      <c r="M42" s="81" t="e">
        <f t="shared" si="6"/>
        <v>#DIV/0!</v>
      </c>
      <c r="N42" s="81" t="e">
        <f t="shared" si="9"/>
        <v>#DIV/0!</v>
      </c>
      <c r="O42" s="63"/>
    </row>
    <row r="43" spans="1:15" s="67" customFormat="1" ht="27" customHeight="1" x14ac:dyDescent="0.2">
      <c r="A43" s="57">
        <v>33</v>
      </c>
      <c r="B43" s="58"/>
      <c r="C43" s="68"/>
      <c r="D43" s="68"/>
      <c r="E43" s="68"/>
      <c r="F43" s="68"/>
      <c r="G43" s="60"/>
      <c r="H43" s="65"/>
      <c r="I43" s="81" t="e">
        <f t="shared" ref="I43:I56" si="10">40*$H$10/H43</f>
        <v>#DIV/0!</v>
      </c>
      <c r="J43" s="51"/>
      <c r="K43" s="81" t="e">
        <f t="shared" ref="K43:K56" si="11">40*J43/$J$10</f>
        <v>#DIV/0!</v>
      </c>
      <c r="L43" s="66"/>
      <c r="M43" s="81" t="e">
        <f t="shared" ref="M43:M56" si="12">20*L43/$L$10</f>
        <v>#DIV/0!</v>
      </c>
      <c r="N43" s="81" t="e">
        <f t="shared" ref="N43:N56" si="13">I43+K43+M43</f>
        <v>#DIV/0!</v>
      </c>
      <c r="O43" s="63"/>
    </row>
    <row r="44" spans="1:15" s="67" customFormat="1" ht="27" customHeight="1" x14ac:dyDescent="0.2">
      <c r="A44" s="57">
        <v>34</v>
      </c>
      <c r="B44" s="58"/>
      <c r="C44" s="68"/>
      <c r="D44" s="68"/>
      <c r="E44" s="68"/>
      <c r="F44" s="68"/>
      <c r="G44" s="60"/>
      <c r="H44" s="65"/>
      <c r="I44" s="81" t="e">
        <f t="shared" si="10"/>
        <v>#DIV/0!</v>
      </c>
      <c r="J44" s="51"/>
      <c r="K44" s="81" t="e">
        <f t="shared" si="11"/>
        <v>#DIV/0!</v>
      </c>
      <c r="L44" s="66"/>
      <c r="M44" s="81" t="e">
        <f t="shared" si="12"/>
        <v>#DIV/0!</v>
      </c>
      <c r="N44" s="81" t="e">
        <f t="shared" si="13"/>
        <v>#DIV/0!</v>
      </c>
      <c r="O44" s="63"/>
    </row>
    <row r="45" spans="1:15" s="67" customFormat="1" ht="27" customHeight="1" x14ac:dyDescent="0.2">
      <c r="A45" s="57">
        <v>35</v>
      </c>
      <c r="B45" s="58"/>
      <c r="C45" s="68"/>
      <c r="D45" s="68"/>
      <c r="E45" s="68"/>
      <c r="F45" s="68"/>
      <c r="G45" s="60"/>
      <c r="H45" s="65"/>
      <c r="I45" s="81" t="e">
        <f t="shared" si="10"/>
        <v>#DIV/0!</v>
      </c>
      <c r="J45" s="51"/>
      <c r="K45" s="81" t="e">
        <f t="shared" si="11"/>
        <v>#DIV/0!</v>
      </c>
      <c r="L45" s="66"/>
      <c r="M45" s="81" t="e">
        <f t="shared" si="12"/>
        <v>#DIV/0!</v>
      </c>
      <c r="N45" s="81" t="e">
        <f t="shared" si="13"/>
        <v>#DIV/0!</v>
      </c>
      <c r="O45" s="63"/>
    </row>
    <row r="46" spans="1:15" s="67" customFormat="1" ht="27" customHeight="1" x14ac:dyDescent="0.2">
      <c r="A46" s="57">
        <v>36</v>
      </c>
      <c r="B46" s="58"/>
      <c r="C46" s="68"/>
      <c r="D46" s="68"/>
      <c r="E46" s="68"/>
      <c r="F46" s="68"/>
      <c r="G46" s="60"/>
      <c r="H46" s="65"/>
      <c r="I46" s="81" t="e">
        <f t="shared" si="10"/>
        <v>#DIV/0!</v>
      </c>
      <c r="J46" s="51"/>
      <c r="K46" s="81" t="e">
        <f t="shared" si="11"/>
        <v>#DIV/0!</v>
      </c>
      <c r="L46" s="66"/>
      <c r="M46" s="81" t="e">
        <f t="shared" si="12"/>
        <v>#DIV/0!</v>
      </c>
      <c r="N46" s="81" t="e">
        <f t="shared" si="13"/>
        <v>#DIV/0!</v>
      </c>
      <c r="O46" s="63"/>
    </row>
    <row r="47" spans="1:15" s="67" customFormat="1" ht="27" customHeight="1" x14ac:dyDescent="0.2">
      <c r="A47" s="57">
        <v>37</v>
      </c>
      <c r="B47" s="58"/>
      <c r="C47" s="68"/>
      <c r="D47" s="68"/>
      <c r="E47" s="68"/>
      <c r="F47" s="68"/>
      <c r="G47" s="60"/>
      <c r="H47" s="65"/>
      <c r="I47" s="81" t="e">
        <f t="shared" si="10"/>
        <v>#DIV/0!</v>
      </c>
      <c r="J47" s="51"/>
      <c r="K47" s="81" t="e">
        <f t="shared" si="11"/>
        <v>#DIV/0!</v>
      </c>
      <c r="L47" s="66"/>
      <c r="M47" s="81" t="e">
        <f t="shared" si="12"/>
        <v>#DIV/0!</v>
      </c>
      <c r="N47" s="81" t="e">
        <f t="shared" si="13"/>
        <v>#DIV/0!</v>
      </c>
      <c r="O47" s="63"/>
    </row>
    <row r="48" spans="1:15" s="67" customFormat="1" ht="27" customHeight="1" x14ac:dyDescent="0.2">
      <c r="A48" s="57">
        <v>38</v>
      </c>
      <c r="B48" s="58"/>
      <c r="C48" s="68"/>
      <c r="D48" s="68"/>
      <c r="E48" s="68"/>
      <c r="F48" s="68"/>
      <c r="G48" s="60"/>
      <c r="H48" s="65"/>
      <c r="I48" s="81" t="e">
        <f t="shared" si="10"/>
        <v>#DIV/0!</v>
      </c>
      <c r="J48" s="51"/>
      <c r="K48" s="81" t="e">
        <f t="shared" si="11"/>
        <v>#DIV/0!</v>
      </c>
      <c r="L48" s="66"/>
      <c r="M48" s="81" t="e">
        <f t="shared" si="12"/>
        <v>#DIV/0!</v>
      </c>
      <c r="N48" s="81" t="e">
        <f t="shared" si="13"/>
        <v>#DIV/0!</v>
      </c>
      <c r="O48" s="63"/>
    </row>
    <row r="49" spans="1:16" s="67" customFormat="1" ht="27" customHeight="1" x14ac:dyDescent="0.2">
      <c r="A49" s="57">
        <v>39</v>
      </c>
      <c r="B49" s="58"/>
      <c r="C49" s="68"/>
      <c r="D49" s="68"/>
      <c r="E49" s="68"/>
      <c r="F49" s="68"/>
      <c r="G49" s="60"/>
      <c r="H49" s="65"/>
      <c r="I49" s="81" t="e">
        <f t="shared" si="10"/>
        <v>#DIV/0!</v>
      </c>
      <c r="J49" s="51"/>
      <c r="K49" s="81" t="e">
        <f t="shared" si="11"/>
        <v>#DIV/0!</v>
      </c>
      <c r="L49" s="66"/>
      <c r="M49" s="81" t="e">
        <f t="shared" si="12"/>
        <v>#DIV/0!</v>
      </c>
      <c r="N49" s="81" t="e">
        <f t="shared" si="13"/>
        <v>#DIV/0!</v>
      </c>
      <c r="O49" s="63"/>
    </row>
    <row r="50" spans="1:16" s="67" customFormat="1" ht="27" hidden="1" customHeight="1" x14ac:dyDescent="0.2">
      <c r="A50" s="57">
        <v>40</v>
      </c>
      <c r="B50" s="58"/>
      <c r="C50" s="68"/>
      <c r="D50" s="68"/>
      <c r="E50" s="68"/>
      <c r="F50" s="68"/>
      <c r="G50" s="60"/>
      <c r="H50" s="65"/>
      <c r="I50" s="81" t="e">
        <f t="shared" si="10"/>
        <v>#DIV/0!</v>
      </c>
      <c r="J50" s="51"/>
      <c r="K50" s="81" t="e">
        <f t="shared" si="11"/>
        <v>#DIV/0!</v>
      </c>
      <c r="L50" s="66"/>
      <c r="M50" s="81" t="e">
        <f t="shared" si="12"/>
        <v>#DIV/0!</v>
      </c>
      <c r="N50" s="81" t="e">
        <f t="shared" si="13"/>
        <v>#DIV/0!</v>
      </c>
      <c r="O50" s="63"/>
    </row>
    <row r="51" spans="1:16" s="67" customFormat="1" ht="27" hidden="1" customHeight="1" x14ac:dyDescent="0.2">
      <c r="A51" s="57">
        <v>41</v>
      </c>
      <c r="B51" s="58"/>
      <c r="C51" s="68"/>
      <c r="D51" s="68"/>
      <c r="E51" s="68"/>
      <c r="F51" s="68"/>
      <c r="G51" s="60"/>
      <c r="H51" s="65"/>
      <c r="I51" s="81" t="e">
        <f t="shared" si="10"/>
        <v>#DIV/0!</v>
      </c>
      <c r="J51" s="51"/>
      <c r="K51" s="81" t="e">
        <f t="shared" si="11"/>
        <v>#DIV/0!</v>
      </c>
      <c r="L51" s="66"/>
      <c r="M51" s="81" t="e">
        <f t="shared" si="12"/>
        <v>#DIV/0!</v>
      </c>
      <c r="N51" s="81" t="e">
        <f t="shared" si="13"/>
        <v>#DIV/0!</v>
      </c>
      <c r="O51" s="63"/>
    </row>
    <row r="52" spans="1:16" s="67" customFormat="1" ht="27" hidden="1" customHeight="1" x14ac:dyDescent="0.2">
      <c r="A52" s="57">
        <v>42</v>
      </c>
      <c r="B52" s="58"/>
      <c r="C52" s="68"/>
      <c r="D52" s="68"/>
      <c r="E52" s="68"/>
      <c r="F52" s="68"/>
      <c r="G52" s="60"/>
      <c r="H52" s="65"/>
      <c r="I52" s="81" t="e">
        <f t="shared" si="10"/>
        <v>#DIV/0!</v>
      </c>
      <c r="J52" s="51"/>
      <c r="K52" s="81" t="e">
        <f t="shared" si="11"/>
        <v>#DIV/0!</v>
      </c>
      <c r="L52" s="66"/>
      <c r="M52" s="81" t="e">
        <f t="shared" si="12"/>
        <v>#DIV/0!</v>
      </c>
      <c r="N52" s="81" t="e">
        <f t="shared" si="13"/>
        <v>#DIV/0!</v>
      </c>
      <c r="O52" s="63"/>
    </row>
    <row r="53" spans="1:16" s="67" customFormat="1" ht="27" hidden="1" customHeight="1" x14ac:dyDescent="0.2">
      <c r="A53" s="57">
        <v>43</v>
      </c>
      <c r="B53" s="58"/>
      <c r="C53" s="68"/>
      <c r="D53" s="68"/>
      <c r="E53" s="68"/>
      <c r="F53" s="68"/>
      <c r="G53" s="60"/>
      <c r="H53" s="65"/>
      <c r="I53" s="81" t="e">
        <f t="shared" si="10"/>
        <v>#DIV/0!</v>
      </c>
      <c r="J53" s="51"/>
      <c r="K53" s="81" t="e">
        <f t="shared" si="11"/>
        <v>#DIV/0!</v>
      </c>
      <c r="L53" s="66"/>
      <c r="M53" s="81" t="e">
        <f t="shared" si="12"/>
        <v>#DIV/0!</v>
      </c>
      <c r="N53" s="81" t="e">
        <f t="shared" si="13"/>
        <v>#DIV/0!</v>
      </c>
      <c r="O53" s="63"/>
    </row>
    <row r="54" spans="1:16" s="67" customFormat="1" ht="27" hidden="1" customHeight="1" x14ac:dyDescent="0.2">
      <c r="A54" s="57">
        <v>44</v>
      </c>
      <c r="B54" s="58"/>
      <c r="C54" s="68"/>
      <c r="D54" s="68"/>
      <c r="E54" s="68"/>
      <c r="F54" s="68"/>
      <c r="G54" s="60"/>
      <c r="H54" s="65"/>
      <c r="I54" s="81" t="e">
        <f t="shared" si="10"/>
        <v>#DIV/0!</v>
      </c>
      <c r="J54" s="51"/>
      <c r="K54" s="81" t="e">
        <f t="shared" si="11"/>
        <v>#DIV/0!</v>
      </c>
      <c r="L54" s="66"/>
      <c r="M54" s="81" t="e">
        <f t="shared" si="12"/>
        <v>#DIV/0!</v>
      </c>
      <c r="N54" s="81" t="e">
        <f t="shared" si="13"/>
        <v>#DIV/0!</v>
      </c>
      <c r="O54" s="63"/>
    </row>
    <row r="55" spans="1:16" s="67" customFormat="1" ht="27" hidden="1" customHeight="1" x14ac:dyDescent="0.2">
      <c r="A55" s="57">
        <v>45</v>
      </c>
      <c r="B55" s="58"/>
      <c r="C55" s="68"/>
      <c r="D55" s="68"/>
      <c r="E55" s="68"/>
      <c r="F55" s="68"/>
      <c r="G55" s="60"/>
      <c r="H55" s="65"/>
      <c r="I55" s="81" t="e">
        <f t="shared" si="10"/>
        <v>#DIV/0!</v>
      </c>
      <c r="J55" s="51"/>
      <c r="K55" s="81" t="e">
        <f t="shared" si="11"/>
        <v>#DIV/0!</v>
      </c>
      <c r="L55" s="66"/>
      <c r="M55" s="81" t="e">
        <f t="shared" si="12"/>
        <v>#DIV/0!</v>
      </c>
      <c r="N55" s="81" t="e">
        <f t="shared" si="13"/>
        <v>#DIV/0!</v>
      </c>
      <c r="O55" s="63"/>
    </row>
    <row r="56" spans="1:16" s="67" customFormat="1" ht="27" hidden="1" customHeight="1" x14ac:dyDescent="0.2">
      <c r="A56" s="57">
        <v>46</v>
      </c>
      <c r="B56" s="58"/>
      <c r="C56" s="68"/>
      <c r="D56" s="68"/>
      <c r="E56" s="68"/>
      <c r="F56" s="68"/>
      <c r="G56" s="60"/>
      <c r="H56" s="65"/>
      <c r="I56" s="81" t="e">
        <f t="shared" si="10"/>
        <v>#DIV/0!</v>
      </c>
      <c r="J56" s="51"/>
      <c r="K56" s="81" t="e">
        <f t="shared" si="11"/>
        <v>#DIV/0!</v>
      </c>
      <c r="L56" s="66"/>
      <c r="M56" s="81" t="e">
        <f t="shared" si="12"/>
        <v>#DIV/0!</v>
      </c>
      <c r="N56" s="81" t="e">
        <f t="shared" si="13"/>
        <v>#DIV/0!</v>
      </c>
      <c r="O56" s="63"/>
    </row>
    <row r="57" spans="1:16" s="67" customFormat="1" ht="27" hidden="1" customHeight="1" x14ac:dyDescent="0.2">
      <c r="A57" s="57">
        <v>47</v>
      </c>
      <c r="B57" s="58"/>
      <c r="C57" s="68"/>
      <c r="D57" s="68"/>
      <c r="E57" s="68"/>
      <c r="F57" s="68"/>
      <c r="G57" s="60"/>
      <c r="H57" s="65"/>
      <c r="I57" s="81" t="e">
        <f t="shared" si="7"/>
        <v>#DIV/0!</v>
      </c>
      <c r="J57" s="51"/>
      <c r="K57" s="81" t="e">
        <f t="shared" si="8"/>
        <v>#DIV/0!</v>
      </c>
      <c r="L57" s="66"/>
      <c r="M57" s="81" t="e">
        <f t="shared" si="6"/>
        <v>#DIV/0!</v>
      </c>
      <c r="N57" s="81" t="e">
        <f t="shared" si="9"/>
        <v>#DIV/0!</v>
      </c>
      <c r="O57" s="63"/>
    </row>
    <row r="58" spans="1:16" s="67" customFormat="1" ht="27" hidden="1" customHeight="1" x14ac:dyDescent="0.2">
      <c r="A58" s="57">
        <v>48</v>
      </c>
      <c r="B58" s="58"/>
      <c r="C58" s="68"/>
      <c r="D58" s="68"/>
      <c r="E58" s="68"/>
      <c r="F58" s="68"/>
      <c r="G58" s="60"/>
      <c r="H58" s="65"/>
      <c r="I58" s="81" t="e">
        <f t="shared" si="7"/>
        <v>#DIV/0!</v>
      </c>
      <c r="J58" s="51"/>
      <c r="K58" s="81" t="e">
        <f t="shared" si="8"/>
        <v>#DIV/0!</v>
      </c>
      <c r="L58" s="66"/>
      <c r="M58" s="81" t="e">
        <f t="shared" si="6"/>
        <v>#DIV/0!</v>
      </c>
      <c r="N58" s="81" t="e">
        <f t="shared" si="9"/>
        <v>#DIV/0!</v>
      </c>
      <c r="O58" s="63"/>
    </row>
    <row r="59" spans="1:16" s="67" customFormat="1" ht="27" hidden="1" customHeight="1" x14ac:dyDescent="0.2">
      <c r="A59" s="57">
        <v>49</v>
      </c>
      <c r="B59" s="58"/>
      <c r="C59" s="60"/>
      <c r="D59" s="60"/>
      <c r="E59" s="60"/>
      <c r="F59" s="60"/>
      <c r="G59" s="60"/>
      <c r="H59" s="65"/>
      <c r="I59" s="81" t="e">
        <f t="shared" si="7"/>
        <v>#DIV/0!</v>
      </c>
      <c r="J59" s="51"/>
      <c r="K59" s="81" t="e">
        <f t="shared" si="8"/>
        <v>#DIV/0!</v>
      </c>
      <c r="L59" s="66"/>
      <c r="M59" s="81" t="e">
        <f t="shared" si="6"/>
        <v>#DIV/0!</v>
      </c>
      <c r="N59" s="81" t="e">
        <f t="shared" si="9"/>
        <v>#DIV/0!</v>
      </c>
      <c r="O59" s="63"/>
    </row>
    <row r="60" spans="1:16" s="67" customFormat="1" ht="27" hidden="1" customHeight="1" x14ac:dyDescent="0.2">
      <c r="A60" s="57">
        <v>50</v>
      </c>
      <c r="B60" s="58"/>
      <c r="C60" s="74"/>
      <c r="D60" s="74"/>
      <c r="E60" s="74"/>
      <c r="F60" s="74"/>
      <c r="G60" s="60"/>
      <c r="H60" s="65"/>
      <c r="I60" s="81" t="e">
        <f t="shared" si="7"/>
        <v>#DIV/0!</v>
      </c>
      <c r="J60" s="51"/>
      <c r="K60" s="81" t="e">
        <f>40*J60/$J$10</f>
        <v>#DIV/0!</v>
      </c>
      <c r="L60" s="66"/>
      <c r="M60" s="81" t="e">
        <f t="shared" si="6"/>
        <v>#DIV/0!</v>
      </c>
      <c r="N60" s="81" t="e">
        <f t="shared" si="9"/>
        <v>#DIV/0!</v>
      </c>
      <c r="O60" s="63"/>
    </row>
    <row r="61" spans="1:16" s="67" customFormat="1" ht="27" hidden="1" customHeight="1" x14ac:dyDescent="0.2">
      <c r="A61" s="57">
        <v>51</v>
      </c>
      <c r="B61" s="58"/>
      <c r="C61" s="59"/>
      <c r="D61" s="59"/>
      <c r="E61" s="59"/>
      <c r="F61" s="59"/>
      <c r="G61" s="60"/>
      <c r="H61" s="65"/>
      <c r="I61" s="81" t="e">
        <f t="shared" si="7"/>
        <v>#DIV/0!</v>
      </c>
      <c r="J61" s="51"/>
      <c r="K61" s="81" t="e">
        <f t="shared" si="8"/>
        <v>#DIV/0!</v>
      </c>
      <c r="L61" s="66"/>
      <c r="M61" s="81" t="e">
        <f t="shared" si="6"/>
        <v>#DIV/0!</v>
      </c>
      <c r="N61" s="81" t="e">
        <f t="shared" si="9"/>
        <v>#DIV/0!</v>
      </c>
      <c r="O61" s="63"/>
    </row>
    <row r="62" spans="1:16" ht="16.5" thickBot="1" x14ac:dyDescent="0.3">
      <c r="A62" s="75"/>
      <c r="B62" s="75"/>
      <c r="C62" s="75"/>
      <c r="D62" s="75"/>
      <c r="E62" s="75"/>
    </row>
    <row r="63" spans="1:16" ht="15.75" customHeight="1" x14ac:dyDescent="0.25">
      <c r="A63" s="75"/>
      <c r="B63" s="75"/>
      <c r="C63" s="76" t="s">
        <v>34</v>
      </c>
      <c r="D63" s="77"/>
      <c r="E63" s="77"/>
      <c r="F63" s="77"/>
      <c r="G63" s="77"/>
      <c r="H63" s="78">
        <v>48.3</v>
      </c>
      <c r="I63" s="77"/>
      <c r="M63" s="47"/>
      <c r="O63" s="48"/>
      <c r="P63" s="47"/>
    </row>
    <row r="64" spans="1:16" ht="16.5" thickBot="1" x14ac:dyDescent="0.3">
      <c r="A64" s="75"/>
      <c r="B64" s="75"/>
      <c r="C64" s="75"/>
      <c r="D64" s="75"/>
      <c r="E64" s="75"/>
      <c r="G64" s="50"/>
      <c r="M64" s="47"/>
      <c r="O64" s="48"/>
      <c r="P64" s="47"/>
    </row>
    <row r="65" spans="1:16" x14ac:dyDescent="0.25">
      <c r="A65" s="75"/>
      <c r="B65" s="75"/>
      <c r="C65" s="76" t="s">
        <v>31</v>
      </c>
      <c r="D65" s="77"/>
      <c r="E65" s="77"/>
      <c r="F65" s="77"/>
      <c r="G65" s="77"/>
      <c r="H65" s="79">
        <v>53</v>
      </c>
      <c r="M65" s="47"/>
      <c r="O65" s="48"/>
      <c r="P65" s="47"/>
    </row>
    <row r="66" spans="1:16" x14ac:dyDescent="0.25">
      <c r="A66" s="75"/>
      <c r="B66" s="75"/>
      <c r="C66" s="75"/>
      <c r="D66" s="75"/>
      <c r="E66" s="75"/>
    </row>
    <row r="67" spans="1:16" x14ac:dyDescent="0.25">
      <c r="A67" s="75"/>
      <c r="B67" s="75"/>
      <c r="C67" s="75"/>
      <c r="D67" s="75"/>
      <c r="E67" s="75"/>
    </row>
    <row r="68" spans="1:16" x14ac:dyDescent="0.25">
      <c r="A68" s="75"/>
      <c r="B68" s="75"/>
      <c r="C68" s="75"/>
      <c r="D68" s="75"/>
      <c r="E68" s="75"/>
    </row>
    <row r="69" spans="1:16" x14ac:dyDescent="0.25">
      <c r="A69" s="75"/>
      <c r="B69" s="75"/>
      <c r="C69" s="75"/>
      <c r="D69" s="75"/>
      <c r="E69" s="75"/>
    </row>
    <row r="70" spans="1:16" x14ac:dyDescent="0.25">
      <c r="A70" s="75"/>
      <c r="B70" s="75"/>
      <c r="C70" s="75"/>
      <c r="D70" s="75"/>
      <c r="E70" s="75"/>
    </row>
    <row r="71" spans="1:16" x14ac:dyDescent="0.25">
      <c r="A71" s="75"/>
      <c r="B71" s="75"/>
      <c r="C71" s="75"/>
      <c r="D71" s="75"/>
      <c r="E71" s="75"/>
    </row>
    <row r="72" spans="1:16" x14ac:dyDescent="0.25">
      <c r="A72" s="75"/>
      <c r="B72" s="75"/>
      <c r="C72" s="75"/>
      <c r="D72" s="75"/>
      <c r="E72" s="75"/>
    </row>
    <row r="73" spans="1:16" x14ac:dyDescent="0.25">
      <c r="A73" s="75"/>
      <c r="B73" s="75"/>
      <c r="C73" s="75"/>
      <c r="D73" s="75"/>
      <c r="E73" s="75"/>
    </row>
    <row r="74" spans="1:16" x14ac:dyDescent="0.25">
      <c r="A74" s="75"/>
      <c r="B74" s="75"/>
      <c r="C74" s="75"/>
      <c r="D74" s="75"/>
      <c r="E74" s="75"/>
    </row>
    <row r="75" spans="1:16" x14ac:dyDescent="0.25">
      <c r="A75" s="75"/>
      <c r="B75" s="75"/>
      <c r="C75" s="75"/>
      <c r="D75" s="75"/>
      <c r="E75" s="75"/>
    </row>
    <row r="76" spans="1:16" x14ac:dyDescent="0.25">
      <c r="A76" s="75"/>
      <c r="B76" s="75"/>
      <c r="C76" s="75"/>
      <c r="D76" s="75"/>
      <c r="E76" s="75"/>
    </row>
    <row r="77" spans="1:16" x14ac:dyDescent="0.25">
      <c r="A77" s="75"/>
      <c r="B77" s="75"/>
      <c r="C77" s="75"/>
      <c r="D77" s="75"/>
      <c r="E77" s="75"/>
    </row>
    <row r="78" spans="1:16" x14ac:dyDescent="0.25">
      <c r="A78" s="80"/>
      <c r="B78" s="80"/>
      <c r="C78" s="80"/>
      <c r="D78" s="80"/>
      <c r="E78" s="80"/>
    </row>
  </sheetData>
  <sheetProtection formatCells="0" formatRows="0" insertRows="0" deleteRows="0" autoFilter="0"/>
  <protectedRanges>
    <protectedRange password="CA9C" sqref="J10:J61" name="Диапазон2"/>
    <protectedRange password="CA9C" sqref="B11:H61" name="Диапазон1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L6:M7"/>
    <mergeCell ref="N6:N8"/>
    <mergeCell ref="A1:O1"/>
    <mergeCell ref="A2:O2"/>
    <mergeCell ref="A3:F3"/>
    <mergeCell ref="A10:G10"/>
    <mergeCell ref="A4:F4"/>
    <mergeCell ref="B6:B9"/>
    <mergeCell ref="D6:D9"/>
    <mergeCell ref="A5:O5"/>
    <mergeCell ref="F6:F9"/>
    <mergeCell ref="G6:G9"/>
    <mergeCell ref="A6:A9"/>
    <mergeCell ref="C6:C9"/>
    <mergeCell ref="E6:E9"/>
    <mergeCell ref="O6:O10"/>
    <mergeCell ref="H6:I7"/>
    <mergeCell ref="J6:K7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D1" zoomScale="90" workbookViewId="0">
      <selection activeCell="O13" sqref="O13"/>
    </sheetView>
  </sheetViews>
  <sheetFormatPr defaultColWidth="9.140625" defaultRowHeight="15.75" x14ac:dyDescent="0.25"/>
  <cols>
    <col min="1" max="1" width="4.140625" style="94" customWidth="1"/>
    <col min="2" max="2" width="6.85546875" style="94" customWidth="1"/>
    <col min="3" max="3" width="13.28515625" style="94" customWidth="1"/>
    <col min="4" max="4" width="11.7109375" style="94" customWidth="1"/>
    <col min="5" max="5" width="15.7109375" style="94" customWidth="1"/>
    <col min="6" max="6" width="7.42578125" style="94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24" t="s">
        <v>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6" x14ac:dyDescent="0.25">
      <c r="A2" s="125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6" x14ac:dyDescent="0.25">
      <c r="A3" s="126" t="s">
        <v>145</v>
      </c>
      <c r="B3" s="126"/>
      <c r="C3" s="126"/>
      <c r="D3" s="126"/>
      <c r="E3" s="126"/>
      <c r="F3" s="127"/>
      <c r="O3" s="5">
        <v>46.65</v>
      </c>
    </row>
    <row r="4" spans="1:16" x14ac:dyDescent="0.25">
      <c r="A4" s="126" t="s">
        <v>88</v>
      </c>
      <c r="B4" s="126"/>
      <c r="C4" s="126"/>
      <c r="D4" s="126"/>
      <c r="E4" s="126"/>
      <c r="F4" s="128"/>
      <c r="G4" s="6"/>
    </row>
    <row r="5" spans="1:16" x14ac:dyDescent="0.25">
      <c r="A5" s="129" t="s">
        <v>35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6" s="94" customFormat="1" ht="15.75" customHeight="1" x14ac:dyDescent="0.25">
      <c r="A6" s="119" t="s">
        <v>1</v>
      </c>
      <c r="B6" s="119" t="s">
        <v>10</v>
      </c>
      <c r="C6" s="119" t="s">
        <v>12</v>
      </c>
      <c r="D6" s="119" t="s">
        <v>13</v>
      </c>
      <c r="E6" s="119" t="s">
        <v>14</v>
      </c>
      <c r="F6" s="119" t="s">
        <v>2</v>
      </c>
      <c r="G6" s="119" t="s">
        <v>9</v>
      </c>
      <c r="H6" s="122" t="s">
        <v>26</v>
      </c>
      <c r="I6" s="122"/>
      <c r="J6" s="122" t="s">
        <v>11</v>
      </c>
      <c r="K6" s="122"/>
      <c r="L6" s="122" t="s">
        <v>3</v>
      </c>
      <c r="M6" s="122"/>
      <c r="N6" s="123" t="s">
        <v>17</v>
      </c>
      <c r="O6" s="115" t="s">
        <v>5</v>
      </c>
    </row>
    <row r="7" spans="1:16" s="94" customFormat="1" x14ac:dyDescent="0.25">
      <c r="A7" s="120"/>
      <c r="B7" s="120"/>
      <c r="C7" s="120"/>
      <c r="D7" s="120"/>
      <c r="E7" s="120"/>
      <c r="F7" s="120"/>
      <c r="G7" s="120"/>
      <c r="H7" s="122"/>
      <c r="I7" s="122"/>
      <c r="J7" s="122"/>
      <c r="K7" s="122"/>
      <c r="L7" s="122"/>
      <c r="M7" s="122"/>
      <c r="N7" s="123"/>
      <c r="O7" s="116"/>
    </row>
    <row r="8" spans="1:16" s="94" customFormat="1" ht="25.5" x14ac:dyDescent="0.25">
      <c r="A8" s="120"/>
      <c r="B8" s="120"/>
      <c r="C8" s="120"/>
      <c r="D8" s="120"/>
      <c r="E8" s="120"/>
      <c r="F8" s="120"/>
      <c r="G8" s="120"/>
      <c r="H8" s="7" t="s">
        <v>6</v>
      </c>
      <c r="I8" s="93" t="s">
        <v>7</v>
      </c>
      <c r="J8" s="7" t="s">
        <v>8</v>
      </c>
      <c r="K8" s="93" t="s">
        <v>7</v>
      </c>
      <c r="L8" s="7" t="s">
        <v>4</v>
      </c>
      <c r="M8" s="8" t="s">
        <v>7</v>
      </c>
      <c r="N8" s="123"/>
      <c r="O8" s="116"/>
    </row>
    <row r="9" spans="1:16" s="94" customFormat="1" ht="16.5" thickBot="1" x14ac:dyDescent="0.3">
      <c r="A9" s="121"/>
      <c r="B9" s="121"/>
      <c r="C9" s="121"/>
      <c r="D9" s="121"/>
      <c r="E9" s="121"/>
      <c r="F9" s="121"/>
      <c r="G9" s="121"/>
      <c r="H9" s="24"/>
      <c r="I9" s="93" t="s">
        <v>20</v>
      </c>
      <c r="J9" s="9"/>
      <c r="K9" s="93" t="s">
        <v>20</v>
      </c>
      <c r="L9" s="9"/>
      <c r="M9" s="93" t="s">
        <v>19</v>
      </c>
      <c r="N9" s="93" t="s">
        <v>18</v>
      </c>
      <c r="O9" s="116"/>
    </row>
    <row r="10" spans="1:16" s="94" customFormat="1" ht="16.5" thickBot="1" x14ac:dyDescent="0.3">
      <c r="A10" s="117" t="s">
        <v>43</v>
      </c>
      <c r="B10" s="118"/>
      <c r="C10" s="118"/>
      <c r="D10" s="118"/>
      <c r="E10" s="118"/>
      <c r="F10" s="118"/>
      <c r="G10" s="118"/>
      <c r="H10" s="44"/>
      <c r="I10" s="25"/>
      <c r="J10" s="26"/>
      <c r="K10" s="27"/>
      <c r="L10" s="42"/>
      <c r="M10" s="28"/>
      <c r="N10" s="29"/>
      <c r="O10" s="116"/>
      <c r="P10" s="95"/>
    </row>
    <row r="11" spans="1:16" s="94" customFormat="1" ht="27" customHeight="1" x14ac:dyDescent="0.25">
      <c r="A11" s="10">
        <v>1</v>
      </c>
      <c r="B11" s="21" t="s">
        <v>192</v>
      </c>
      <c r="C11" s="14" t="s">
        <v>139</v>
      </c>
      <c r="D11" s="14" t="s">
        <v>140</v>
      </c>
      <c r="E11" s="14" t="s">
        <v>189</v>
      </c>
      <c r="F11" s="14">
        <v>6</v>
      </c>
      <c r="G11" s="16" t="s">
        <v>85</v>
      </c>
      <c r="H11" s="43">
        <v>41</v>
      </c>
      <c r="I11" s="99">
        <f t="shared" ref="I11:I14" si="0">40*24/H11</f>
        <v>23.414634146341463</v>
      </c>
      <c r="J11" s="7"/>
      <c r="K11" s="93">
        <f>40*J11/9.5</f>
        <v>0</v>
      </c>
      <c r="L11" s="41">
        <v>11</v>
      </c>
      <c r="M11" s="93">
        <f>20*L11/53</f>
        <v>4.1509433962264151</v>
      </c>
      <c r="N11" s="93">
        <f>I11+K11+M11</f>
        <v>27.56557754256788</v>
      </c>
      <c r="O11" s="33" t="s">
        <v>87</v>
      </c>
    </row>
    <row r="12" spans="1:16" s="94" customFormat="1" ht="27" customHeight="1" x14ac:dyDescent="0.25">
      <c r="A12" s="10">
        <v>2</v>
      </c>
      <c r="B12" s="21" t="s">
        <v>193</v>
      </c>
      <c r="C12" s="15" t="s">
        <v>141</v>
      </c>
      <c r="D12" s="15" t="s">
        <v>142</v>
      </c>
      <c r="E12" s="15" t="s">
        <v>190</v>
      </c>
      <c r="F12" s="15">
        <v>6</v>
      </c>
      <c r="G12" s="16" t="s">
        <v>85</v>
      </c>
      <c r="H12" s="30">
        <v>38</v>
      </c>
      <c r="I12" s="99">
        <f t="shared" si="0"/>
        <v>25.263157894736842</v>
      </c>
      <c r="J12" s="7"/>
      <c r="K12" s="99">
        <f t="shared" ref="K12:K26" si="1">40*J12/9.5</f>
        <v>0</v>
      </c>
      <c r="L12" s="31">
        <v>15</v>
      </c>
      <c r="M12" s="99">
        <f t="shared" ref="M12:M26" si="2">20*L12/53</f>
        <v>5.6603773584905657</v>
      </c>
      <c r="N12" s="93">
        <f t="shared" ref="N12:N47" si="3">I12+K12+M12</f>
        <v>30.923535253227406</v>
      </c>
      <c r="O12" s="33" t="s">
        <v>87</v>
      </c>
    </row>
    <row r="13" spans="1:16" s="94" customFormat="1" ht="27" customHeight="1" x14ac:dyDescent="0.25">
      <c r="A13" s="10">
        <v>3</v>
      </c>
      <c r="B13" s="21" t="s">
        <v>194</v>
      </c>
      <c r="C13" s="14" t="s">
        <v>143</v>
      </c>
      <c r="D13" s="14" t="s">
        <v>59</v>
      </c>
      <c r="E13" s="14" t="s">
        <v>189</v>
      </c>
      <c r="F13" s="14">
        <v>6</v>
      </c>
      <c r="G13" s="16" t="s">
        <v>85</v>
      </c>
      <c r="H13" s="30">
        <v>31</v>
      </c>
      <c r="I13" s="99">
        <f t="shared" si="0"/>
        <v>30.967741935483872</v>
      </c>
      <c r="J13" s="7"/>
      <c r="K13" s="99">
        <f t="shared" si="1"/>
        <v>0</v>
      </c>
      <c r="L13" s="31">
        <v>30</v>
      </c>
      <c r="M13" s="99">
        <f t="shared" si="2"/>
        <v>11.320754716981131</v>
      </c>
      <c r="N13" s="93">
        <f t="shared" si="3"/>
        <v>42.288496652465</v>
      </c>
      <c r="O13" s="33" t="s">
        <v>187</v>
      </c>
    </row>
    <row r="14" spans="1:16" s="94" customFormat="1" ht="27" customHeight="1" x14ac:dyDescent="0.25">
      <c r="A14" s="10">
        <v>4</v>
      </c>
      <c r="B14" s="21" t="s">
        <v>195</v>
      </c>
      <c r="C14" s="14" t="s">
        <v>144</v>
      </c>
      <c r="D14" s="14" t="s">
        <v>84</v>
      </c>
      <c r="E14" s="14" t="s">
        <v>191</v>
      </c>
      <c r="F14" s="14">
        <v>6</v>
      </c>
      <c r="G14" s="16" t="s">
        <v>85</v>
      </c>
      <c r="H14" s="30">
        <v>31</v>
      </c>
      <c r="I14" s="99">
        <f t="shared" si="0"/>
        <v>30.967741935483872</v>
      </c>
      <c r="J14" s="7"/>
      <c r="K14" s="99">
        <f t="shared" si="1"/>
        <v>0</v>
      </c>
      <c r="L14" s="31">
        <v>21</v>
      </c>
      <c r="M14" s="99">
        <f t="shared" si="2"/>
        <v>7.9245283018867925</v>
      </c>
      <c r="N14" s="93">
        <f t="shared" si="3"/>
        <v>38.892270237370667</v>
      </c>
      <c r="O14" s="33" t="s">
        <v>87</v>
      </c>
    </row>
    <row r="15" spans="1:16" s="11" customFormat="1" ht="27" customHeight="1" x14ac:dyDescent="0.2">
      <c r="A15" s="10">
        <v>5</v>
      </c>
      <c r="B15" s="21"/>
      <c r="C15" s="16"/>
      <c r="D15" s="16"/>
      <c r="E15" s="16"/>
      <c r="F15" s="16"/>
      <c r="G15" s="16"/>
      <c r="H15" s="30"/>
      <c r="I15" s="99"/>
      <c r="J15" s="7"/>
      <c r="K15" s="99">
        <f t="shared" si="1"/>
        <v>0</v>
      </c>
      <c r="L15" s="31"/>
      <c r="M15" s="99">
        <f t="shared" si="2"/>
        <v>0</v>
      </c>
      <c r="N15" s="93">
        <f t="shared" si="3"/>
        <v>0</v>
      </c>
      <c r="O15" s="33"/>
    </row>
    <row r="16" spans="1:16" s="11" customFormat="1" ht="27" customHeight="1" x14ac:dyDescent="0.2">
      <c r="A16" s="10">
        <v>6</v>
      </c>
      <c r="B16" s="21"/>
      <c r="C16" s="17"/>
      <c r="D16" s="17"/>
      <c r="E16" s="17"/>
      <c r="F16" s="17"/>
      <c r="G16" s="16"/>
      <c r="H16" s="30"/>
      <c r="I16" s="99"/>
      <c r="J16" s="7"/>
      <c r="K16" s="99">
        <f t="shared" si="1"/>
        <v>0</v>
      </c>
      <c r="L16" s="31"/>
      <c r="M16" s="99">
        <f t="shared" si="2"/>
        <v>0</v>
      </c>
      <c r="N16" s="93">
        <f t="shared" si="3"/>
        <v>0</v>
      </c>
      <c r="O16" s="33"/>
    </row>
    <row r="17" spans="1:15" s="11" customFormat="1" ht="27" customHeight="1" x14ac:dyDescent="0.2">
      <c r="A17" s="10">
        <v>7</v>
      </c>
      <c r="B17" s="21"/>
      <c r="C17" s="18"/>
      <c r="D17" s="18"/>
      <c r="E17" s="14"/>
      <c r="F17" s="22"/>
      <c r="G17" s="16"/>
      <c r="H17" s="30"/>
      <c r="I17" s="99"/>
      <c r="J17" s="7"/>
      <c r="K17" s="99">
        <f t="shared" si="1"/>
        <v>0</v>
      </c>
      <c r="L17" s="31"/>
      <c r="M17" s="99">
        <f t="shared" si="2"/>
        <v>0</v>
      </c>
      <c r="N17" s="93">
        <f t="shared" si="3"/>
        <v>0</v>
      </c>
      <c r="O17" s="33"/>
    </row>
    <row r="18" spans="1:15" s="11" customFormat="1" ht="27" customHeight="1" x14ac:dyDescent="0.2">
      <c r="A18" s="10">
        <v>8</v>
      </c>
      <c r="B18" s="21"/>
      <c r="C18" s="19"/>
      <c r="D18" s="19"/>
      <c r="E18" s="19"/>
      <c r="F18" s="19"/>
      <c r="G18" s="16"/>
      <c r="H18" s="30"/>
      <c r="I18" s="99"/>
      <c r="J18" s="7"/>
      <c r="K18" s="99">
        <f t="shared" si="1"/>
        <v>0</v>
      </c>
      <c r="L18" s="31"/>
      <c r="M18" s="99">
        <f t="shared" si="2"/>
        <v>0</v>
      </c>
      <c r="N18" s="93">
        <f t="shared" si="3"/>
        <v>0</v>
      </c>
      <c r="O18" s="33"/>
    </row>
    <row r="19" spans="1:15" s="11" customFormat="1" ht="27" customHeight="1" x14ac:dyDescent="0.2">
      <c r="A19" s="10">
        <v>9</v>
      </c>
      <c r="B19" s="21"/>
      <c r="C19" s="16"/>
      <c r="D19" s="16"/>
      <c r="E19" s="16"/>
      <c r="F19" s="16"/>
      <c r="G19" s="16"/>
      <c r="H19" s="30"/>
      <c r="I19" s="99"/>
      <c r="J19" s="32"/>
      <c r="K19" s="99">
        <f t="shared" si="1"/>
        <v>0</v>
      </c>
      <c r="L19" s="31"/>
      <c r="M19" s="99">
        <f t="shared" si="2"/>
        <v>0</v>
      </c>
      <c r="N19" s="93">
        <f t="shared" si="3"/>
        <v>0</v>
      </c>
      <c r="O19" s="33"/>
    </row>
    <row r="20" spans="1:15" s="11" customFormat="1" ht="27" customHeight="1" x14ac:dyDescent="0.2">
      <c r="A20" s="10">
        <v>10</v>
      </c>
      <c r="B20" s="21"/>
      <c r="C20" s="19"/>
      <c r="D20" s="19"/>
      <c r="E20" s="19"/>
      <c r="F20" s="19"/>
      <c r="G20" s="16"/>
      <c r="H20" s="30"/>
      <c r="I20" s="99"/>
      <c r="J20" s="7"/>
      <c r="K20" s="99">
        <f t="shared" si="1"/>
        <v>0</v>
      </c>
      <c r="L20" s="31"/>
      <c r="M20" s="99">
        <f t="shared" si="2"/>
        <v>0</v>
      </c>
      <c r="N20" s="93">
        <f t="shared" si="3"/>
        <v>0</v>
      </c>
      <c r="O20" s="33"/>
    </row>
    <row r="21" spans="1:15" s="11" customFormat="1" ht="27" customHeight="1" x14ac:dyDescent="0.2">
      <c r="A21" s="10">
        <v>11</v>
      </c>
      <c r="B21" s="21"/>
      <c r="C21" s="17"/>
      <c r="D21" s="17"/>
      <c r="E21" s="17"/>
      <c r="F21" s="17"/>
      <c r="G21" s="16"/>
      <c r="H21" s="30"/>
      <c r="I21" s="99"/>
      <c r="J21" s="7"/>
      <c r="K21" s="99">
        <f t="shared" si="1"/>
        <v>0</v>
      </c>
      <c r="L21" s="31"/>
      <c r="M21" s="99">
        <f t="shared" si="2"/>
        <v>0</v>
      </c>
      <c r="N21" s="93">
        <f t="shared" si="3"/>
        <v>0</v>
      </c>
      <c r="O21" s="33"/>
    </row>
    <row r="22" spans="1:15" s="11" customFormat="1" ht="27" customHeight="1" x14ac:dyDescent="0.2">
      <c r="A22" s="10">
        <v>12</v>
      </c>
      <c r="B22" s="21"/>
      <c r="C22" s="14"/>
      <c r="D22" s="14"/>
      <c r="E22" s="14"/>
      <c r="F22" s="23"/>
      <c r="G22" s="16"/>
      <c r="H22" s="30"/>
      <c r="I22" s="99"/>
      <c r="J22" s="7"/>
      <c r="K22" s="99">
        <f t="shared" si="1"/>
        <v>0</v>
      </c>
      <c r="L22" s="31"/>
      <c r="M22" s="99">
        <f t="shared" si="2"/>
        <v>0</v>
      </c>
      <c r="N22" s="93">
        <f t="shared" si="3"/>
        <v>0</v>
      </c>
      <c r="O22" s="33"/>
    </row>
    <row r="23" spans="1:15" s="11" customFormat="1" ht="27" customHeight="1" x14ac:dyDescent="0.2">
      <c r="A23" s="10">
        <v>13</v>
      </c>
      <c r="B23" s="21"/>
      <c r="C23" s="17"/>
      <c r="D23" s="17"/>
      <c r="E23" s="17"/>
      <c r="F23" s="17"/>
      <c r="G23" s="16"/>
      <c r="H23" s="30"/>
      <c r="I23" s="99"/>
      <c r="J23" s="7"/>
      <c r="K23" s="99">
        <f t="shared" si="1"/>
        <v>0</v>
      </c>
      <c r="L23" s="31"/>
      <c r="M23" s="99">
        <f t="shared" si="2"/>
        <v>0</v>
      </c>
      <c r="N23" s="93">
        <f t="shared" si="3"/>
        <v>0</v>
      </c>
      <c r="O23" s="33"/>
    </row>
    <row r="24" spans="1:15" s="11" customFormat="1" ht="27" customHeight="1" x14ac:dyDescent="0.2">
      <c r="A24" s="10">
        <v>14</v>
      </c>
      <c r="B24" s="21"/>
      <c r="C24" s="17"/>
      <c r="D24" s="17"/>
      <c r="E24" s="17"/>
      <c r="F24" s="17"/>
      <c r="G24" s="16"/>
      <c r="H24" s="30"/>
      <c r="I24" s="99"/>
      <c r="J24" s="7"/>
      <c r="K24" s="99">
        <f t="shared" si="1"/>
        <v>0</v>
      </c>
      <c r="L24" s="31"/>
      <c r="M24" s="99">
        <f t="shared" si="2"/>
        <v>0</v>
      </c>
      <c r="N24" s="93">
        <f t="shared" si="3"/>
        <v>0</v>
      </c>
      <c r="O24" s="33"/>
    </row>
    <row r="25" spans="1:15" s="11" customFormat="1" ht="27" customHeight="1" x14ac:dyDescent="0.2">
      <c r="A25" s="10">
        <v>15</v>
      </c>
      <c r="B25" s="21"/>
      <c r="C25" s="17"/>
      <c r="D25" s="17"/>
      <c r="E25" s="17"/>
      <c r="F25" s="17"/>
      <c r="G25" s="16"/>
      <c r="H25" s="30"/>
      <c r="I25" s="99"/>
      <c r="J25" s="7"/>
      <c r="K25" s="99">
        <f t="shared" si="1"/>
        <v>0</v>
      </c>
      <c r="L25" s="31"/>
      <c r="M25" s="99">
        <f t="shared" si="2"/>
        <v>0</v>
      </c>
      <c r="N25" s="93">
        <f t="shared" si="3"/>
        <v>0</v>
      </c>
      <c r="O25" s="33"/>
    </row>
    <row r="26" spans="1:15" s="11" customFormat="1" ht="27" customHeight="1" x14ac:dyDescent="0.2">
      <c r="A26" s="10">
        <v>16</v>
      </c>
      <c r="B26" s="21"/>
      <c r="C26" s="17"/>
      <c r="D26" s="17"/>
      <c r="E26" s="17"/>
      <c r="F26" s="17"/>
      <c r="G26" s="16"/>
      <c r="H26" s="30"/>
      <c r="I26" s="99"/>
      <c r="J26" s="7"/>
      <c r="K26" s="99">
        <f t="shared" si="1"/>
        <v>0</v>
      </c>
      <c r="L26" s="31"/>
      <c r="M26" s="99">
        <f t="shared" si="2"/>
        <v>0</v>
      </c>
      <c r="N26" s="93">
        <f t="shared" si="3"/>
        <v>0</v>
      </c>
      <c r="O26" s="33"/>
    </row>
    <row r="27" spans="1:15" s="11" customFormat="1" ht="27" customHeight="1" x14ac:dyDescent="0.2">
      <c r="A27" s="10">
        <v>17</v>
      </c>
      <c r="B27" s="21"/>
      <c r="C27" s="17"/>
      <c r="D27" s="17"/>
      <c r="E27" s="17"/>
      <c r="F27" s="17"/>
      <c r="G27" s="16"/>
      <c r="H27" s="30"/>
      <c r="I27" s="93" t="e">
        <f>40*24/H27</f>
        <v>#DIV/0!</v>
      </c>
      <c r="J27" s="7"/>
      <c r="K27" s="93" t="e">
        <f t="shared" ref="K27:K47" si="4">40*J27/$J$10</f>
        <v>#DIV/0!</v>
      </c>
      <c r="L27" s="31"/>
      <c r="M27" s="93" t="e">
        <f t="shared" ref="M27:M47" si="5">20*L27/$L$10</f>
        <v>#DIV/0!</v>
      </c>
      <c r="N27" s="93" t="e">
        <f t="shared" si="3"/>
        <v>#DIV/0!</v>
      </c>
      <c r="O27" s="33"/>
    </row>
    <row r="28" spans="1:15" s="11" customFormat="1" ht="27" customHeight="1" x14ac:dyDescent="0.2">
      <c r="A28" s="10">
        <v>18</v>
      </c>
      <c r="B28" s="21"/>
      <c r="C28" s="17"/>
      <c r="D28" s="17"/>
      <c r="E28" s="17"/>
      <c r="F28" s="17"/>
      <c r="G28" s="16"/>
      <c r="H28" s="30"/>
      <c r="I28" s="93" t="e">
        <f t="shared" ref="I28:I47" si="6">40*$H$10/H28</f>
        <v>#DIV/0!</v>
      </c>
      <c r="J28" s="7"/>
      <c r="K28" s="93" t="e">
        <f t="shared" si="4"/>
        <v>#DIV/0!</v>
      </c>
      <c r="L28" s="31"/>
      <c r="M28" s="93" t="e">
        <f t="shared" si="5"/>
        <v>#DIV/0!</v>
      </c>
      <c r="N28" s="93" t="e">
        <f t="shared" si="3"/>
        <v>#DIV/0!</v>
      </c>
      <c r="O28" s="33"/>
    </row>
    <row r="29" spans="1:15" s="11" customFormat="1" ht="27" customHeight="1" x14ac:dyDescent="0.2">
      <c r="A29" s="10">
        <v>19</v>
      </c>
      <c r="B29" s="21"/>
      <c r="C29" s="17"/>
      <c r="D29" s="17"/>
      <c r="E29" s="17"/>
      <c r="F29" s="17"/>
      <c r="G29" s="16"/>
      <c r="H29" s="30"/>
      <c r="I29" s="93" t="e">
        <f t="shared" si="6"/>
        <v>#DIV/0!</v>
      </c>
      <c r="J29" s="7"/>
      <c r="K29" s="93" t="e">
        <f t="shared" si="4"/>
        <v>#DIV/0!</v>
      </c>
      <c r="L29" s="31"/>
      <c r="M29" s="93" t="e">
        <f t="shared" si="5"/>
        <v>#DIV/0!</v>
      </c>
      <c r="N29" s="93" t="e">
        <f t="shared" si="3"/>
        <v>#DIV/0!</v>
      </c>
      <c r="O29" s="33"/>
    </row>
    <row r="30" spans="1:15" s="11" customFormat="1" ht="27" customHeight="1" x14ac:dyDescent="0.2">
      <c r="A30" s="10">
        <v>20</v>
      </c>
      <c r="B30" s="21"/>
      <c r="C30" s="17"/>
      <c r="D30" s="17"/>
      <c r="E30" s="17"/>
      <c r="F30" s="17"/>
      <c r="G30" s="16"/>
      <c r="H30" s="30"/>
      <c r="I30" s="93" t="e">
        <f t="shared" si="6"/>
        <v>#DIV/0!</v>
      </c>
      <c r="J30" s="7"/>
      <c r="K30" s="93" t="e">
        <f t="shared" si="4"/>
        <v>#DIV/0!</v>
      </c>
      <c r="L30" s="31"/>
      <c r="M30" s="93" t="e">
        <f t="shared" si="5"/>
        <v>#DIV/0!</v>
      </c>
      <c r="N30" s="93" t="e">
        <f t="shared" si="3"/>
        <v>#DIV/0!</v>
      </c>
      <c r="O30" s="33"/>
    </row>
    <row r="31" spans="1:15" s="11" customFormat="1" ht="27" customHeight="1" x14ac:dyDescent="0.2">
      <c r="A31" s="10">
        <v>21</v>
      </c>
      <c r="B31" s="21"/>
      <c r="C31" s="17"/>
      <c r="D31" s="17"/>
      <c r="E31" s="17"/>
      <c r="F31" s="17"/>
      <c r="G31" s="16"/>
      <c r="H31" s="30"/>
      <c r="I31" s="93" t="e">
        <f t="shared" si="6"/>
        <v>#DIV/0!</v>
      </c>
      <c r="J31" s="7"/>
      <c r="K31" s="93" t="e">
        <f t="shared" si="4"/>
        <v>#DIV/0!</v>
      </c>
      <c r="L31" s="31"/>
      <c r="M31" s="93" t="e">
        <f t="shared" si="5"/>
        <v>#DIV/0!</v>
      </c>
      <c r="N31" s="93" t="e">
        <f t="shared" si="3"/>
        <v>#DIV/0!</v>
      </c>
      <c r="O31" s="33"/>
    </row>
    <row r="32" spans="1:15" s="11" customFormat="1" ht="27" customHeight="1" x14ac:dyDescent="0.2">
      <c r="A32" s="10">
        <v>22</v>
      </c>
      <c r="B32" s="21"/>
      <c r="C32" s="17"/>
      <c r="D32" s="17"/>
      <c r="E32" s="17"/>
      <c r="F32" s="17"/>
      <c r="G32" s="16"/>
      <c r="H32" s="30"/>
      <c r="I32" s="93" t="e">
        <f t="shared" si="6"/>
        <v>#DIV/0!</v>
      </c>
      <c r="J32" s="7"/>
      <c r="K32" s="93" t="e">
        <f t="shared" si="4"/>
        <v>#DIV/0!</v>
      </c>
      <c r="L32" s="31"/>
      <c r="M32" s="93" t="e">
        <f t="shared" si="5"/>
        <v>#DIV/0!</v>
      </c>
      <c r="N32" s="93" t="e">
        <f t="shared" si="3"/>
        <v>#DIV/0!</v>
      </c>
      <c r="O32" s="33"/>
    </row>
    <row r="33" spans="1:15" s="11" customFormat="1" ht="27" customHeight="1" x14ac:dyDescent="0.2">
      <c r="A33" s="10">
        <v>23</v>
      </c>
      <c r="B33" s="21"/>
      <c r="C33" s="17"/>
      <c r="D33" s="17"/>
      <c r="E33" s="17"/>
      <c r="F33" s="17"/>
      <c r="G33" s="16"/>
      <c r="H33" s="30"/>
      <c r="I33" s="93" t="e">
        <f t="shared" si="6"/>
        <v>#DIV/0!</v>
      </c>
      <c r="J33" s="7"/>
      <c r="K33" s="93" t="e">
        <f t="shared" si="4"/>
        <v>#DIV/0!</v>
      </c>
      <c r="L33" s="31"/>
      <c r="M33" s="93" t="e">
        <f t="shared" si="5"/>
        <v>#DIV/0!</v>
      </c>
      <c r="N33" s="93" t="e">
        <f t="shared" si="3"/>
        <v>#DIV/0!</v>
      </c>
      <c r="O33" s="33"/>
    </row>
    <row r="34" spans="1:15" s="11" customFormat="1" ht="27" customHeight="1" x14ac:dyDescent="0.2">
      <c r="A34" s="10">
        <v>24</v>
      </c>
      <c r="B34" s="21"/>
      <c r="C34" s="17"/>
      <c r="D34" s="17"/>
      <c r="E34" s="17"/>
      <c r="F34" s="17"/>
      <c r="G34" s="16"/>
      <c r="H34" s="30"/>
      <c r="I34" s="93" t="e">
        <f t="shared" si="6"/>
        <v>#DIV/0!</v>
      </c>
      <c r="J34" s="7"/>
      <c r="K34" s="93" t="e">
        <f t="shared" si="4"/>
        <v>#DIV/0!</v>
      </c>
      <c r="L34" s="31"/>
      <c r="M34" s="93" t="e">
        <f t="shared" si="5"/>
        <v>#DIV/0!</v>
      </c>
      <c r="N34" s="93" t="e">
        <f t="shared" si="3"/>
        <v>#DIV/0!</v>
      </c>
      <c r="O34" s="33"/>
    </row>
    <row r="35" spans="1:15" s="11" customFormat="1" ht="27" customHeight="1" x14ac:dyDescent="0.2">
      <c r="A35" s="10">
        <v>25</v>
      </c>
      <c r="B35" s="21"/>
      <c r="C35" s="17"/>
      <c r="D35" s="17"/>
      <c r="E35" s="17"/>
      <c r="F35" s="17"/>
      <c r="G35" s="16"/>
      <c r="H35" s="30"/>
      <c r="I35" s="93" t="e">
        <f t="shared" si="6"/>
        <v>#DIV/0!</v>
      </c>
      <c r="J35" s="7"/>
      <c r="K35" s="93" t="e">
        <f t="shared" si="4"/>
        <v>#DIV/0!</v>
      </c>
      <c r="L35" s="31"/>
      <c r="M35" s="93" t="e">
        <f t="shared" si="5"/>
        <v>#DIV/0!</v>
      </c>
      <c r="N35" s="93" t="e">
        <f t="shared" si="3"/>
        <v>#DIV/0!</v>
      </c>
      <c r="O35" s="33"/>
    </row>
    <row r="36" spans="1:15" s="11" customFormat="1" ht="27" customHeight="1" x14ac:dyDescent="0.2">
      <c r="A36" s="10">
        <v>26</v>
      </c>
      <c r="B36" s="21"/>
      <c r="C36" s="17"/>
      <c r="D36" s="17"/>
      <c r="E36" s="17"/>
      <c r="F36" s="17"/>
      <c r="G36" s="16"/>
      <c r="H36" s="30"/>
      <c r="I36" s="93" t="e">
        <f t="shared" si="6"/>
        <v>#DIV/0!</v>
      </c>
      <c r="J36" s="7"/>
      <c r="K36" s="93" t="e">
        <f t="shared" si="4"/>
        <v>#DIV/0!</v>
      </c>
      <c r="L36" s="31"/>
      <c r="M36" s="93" t="e">
        <f t="shared" si="5"/>
        <v>#DIV/0!</v>
      </c>
      <c r="N36" s="93" t="e">
        <f t="shared" si="3"/>
        <v>#DIV/0!</v>
      </c>
      <c r="O36" s="33"/>
    </row>
    <row r="37" spans="1:15" s="11" customFormat="1" ht="27" customHeight="1" x14ac:dyDescent="0.2">
      <c r="A37" s="10">
        <v>27</v>
      </c>
      <c r="B37" s="21"/>
      <c r="C37" s="17"/>
      <c r="D37" s="17"/>
      <c r="E37" s="17"/>
      <c r="F37" s="17"/>
      <c r="G37" s="16"/>
      <c r="H37" s="30"/>
      <c r="I37" s="93" t="e">
        <f t="shared" si="6"/>
        <v>#DIV/0!</v>
      </c>
      <c r="J37" s="7"/>
      <c r="K37" s="93" t="e">
        <f t="shared" si="4"/>
        <v>#DIV/0!</v>
      </c>
      <c r="L37" s="31"/>
      <c r="M37" s="93" t="e">
        <f t="shared" si="5"/>
        <v>#DIV/0!</v>
      </c>
      <c r="N37" s="93" t="e">
        <f t="shared" si="3"/>
        <v>#DIV/0!</v>
      </c>
      <c r="O37" s="33"/>
    </row>
    <row r="38" spans="1:15" s="11" customFormat="1" ht="27" customHeight="1" x14ac:dyDescent="0.2">
      <c r="A38" s="10">
        <v>28</v>
      </c>
      <c r="B38" s="21"/>
      <c r="C38" s="17"/>
      <c r="D38" s="17"/>
      <c r="E38" s="17"/>
      <c r="F38" s="17"/>
      <c r="G38" s="16"/>
      <c r="H38" s="30"/>
      <c r="I38" s="93" t="e">
        <f t="shared" si="6"/>
        <v>#DIV/0!</v>
      </c>
      <c r="J38" s="7"/>
      <c r="K38" s="93" t="e">
        <f t="shared" si="4"/>
        <v>#DIV/0!</v>
      </c>
      <c r="L38" s="31"/>
      <c r="M38" s="93" t="e">
        <f t="shared" si="5"/>
        <v>#DIV/0!</v>
      </c>
      <c r="N38" s="93" t="e">
        <f t="shared" si="3"/>
        <v>#DIV/0!</v>
      </c>
      <c r="O38" s="33"/>
    </row>
    <row r="39" spans="1:15" s="11" customFormat="1" ht="27" customHeight="1" x14ac:dyDescent="0.2">
      <c r="A39" s="10">
        <v>29</v>
      </c>
      <c r="B39" s="21"/>
      <c r="C39" s="17"/>
      <c r="D39" s="17"/>
      <c r="E39" s="17"/>
      <c r="F39" s="17"/>
      <c r="G39" s="16"/>
      <c r="H39" s="30"/>
      <c r="I39" s="93" t="e">
        <f t="shared" si="6"/>
        <v>#DIV/0!</v>
      </c>
      <c r="J39" s="7"/>
      <c r="K39" s="93" t="e">
        <f t="shared" si="4"/>
        <v>#DIV/0!</v>
      </c>
      <c r="L39" s="31"/>
      <c r="M39" s="93" t="e">
        <f t="shared" si="5"/>
        <v>#DIV/0!</v>
      </c>
      <c r="N39" s="93" t="e">
        <f t="shared" si="3"/>
        <v>#DIV/0!</v>
      </c>
      <c r="O39" s="33"/>
    </row>
    <row r="40" spans="1:15" s="11" customFormat="1" ht="27" customHeight="1" x14ac:dyDescent="0.2">
      <c r="A40" s="10">
        <v>30</v>
      </c>
      <c r="B40" s="21"/>
      <c r="C40" s="17"/>
      <c r="D40" s="17"/>
      <c r="E40" s="17"/>
      <c r="F40" s="17"/>
      <c r="G40" s="16"/>
      <c r="H40" s="30"/>
      <c r="I40" s="93" t="e">
        <f t="shared" si="6"/>
        <v>#DIV/0!</v>
      </c>
      <c r="J40" s="7"/>
      <c r="K40" s="93" t="e">
        <f t="shared" si="4"/>
        <v>#DIV/0!</v>
      </c>
      <c r="L40" s="31"/>
      <c r="M40" s="93" t="e">
        <f t="shared" si="5"/>
        <v>#DIV/0!</v>
      </c>
      <c r="N40" s="93" t="e">
        <f t="shared" si="3"/>
        <v>#DIV/0!</v>
      </c>
      <c r="O40" s="33"/>
    </row>
    <row r="41" spans="1:15" s="11" customFormat="1" ht="27" customHeight="1" x14ac:dyDescent="0.2">
      <c r="A41" s="10">
        <v>31</v>
      </c>
      <c r="B41" s="21"/>
      <c r="C41" s="17"/>
      <c r="D41" s="17"/>
      <c r="E41" s="17"/>
      <c r="F41" s="17"/>
      <c r="G41" s="16"/>
      <c r="H41" s="30"/>
      <c r="I41" s="93" t="e">
        <f t="shared" si="6"/>
        <v>#DIV/0!</v>
      </c>
      <c r="J41" s="7"/>
      <c r="K41" s="93" t="e">
        <f t="shared" si="4"/>
        <v>#DIV/0!</v>
      </c>
      <c r="L41" s="31"/>
      <c r="M41" s="93" t="e">
        <f t="shared" si="5"/>
        <v>#DIV/0!</v>
      </c>
      <c r="N41" s="93" t="e">
        <f t="shared" si="3"/>
        <v>#DIV/0!</v>
      </c>
      <c r="O41" s="33"/>
    </row>
    <row r="42" spans="1:15" s="11" customFormat="1" ht="27" customHeight="1" x14ac:dyDescent="0.2">
      <c r="A42" s="10">
        <v>32</v>
      </c>
      <c r="B42" s="21"/>
      <c r="C42" s="17"/>
      <c r="D42" s="17"/>
      <c r="E42" s="17"/>
      <c r="F42" s="17"/>
      <c r="G42" s="16"/>
      <c r="H42" s="30"/>
      <c r="I42" s="93" t="e">
        <f t="shared" si="6"/>
        <v>#DIV/0!</v>
      </c>
      <c r="J42" s="7"/>
      <c r="K42" s="93" t="e">
        <f t="shared" si="4"/>
        <v>#DIV/0!</v>
      </c>
      <c r="L42" s="31"/>
      <c r="M42" s="93" t="e">
        <f t="shared" si="5"/>
        <v>#DIV/0!</v>
      </c>
      <c r="N42" s="93" t="e">
        <f t="shared" si="3"/>
        <v>#DIV/0!</v>
      </c>
      <c r="O42" s="33"/>
    </row>
    <row r="43" spans="1:15" s="11" customFormat="1" ht="27" customHeight="1" x14ac:dyDescent="0.2">
      <c r="A43" s="10">
        <v>33</v>
      </c>
      <c r="B43" s="21"/>
      <c r="C43" s="17"/>
      <c r="D43" s="17"/>
      <c r="E43" s="17"/>
      <c r="F43" s="17"/>
      <c r="G43" s="16"/>
      <c r="H43" s="30"/>
      <c r="I43" s="93" t="e">
        <f t="shared" si="6"/>
        <v>#DIV/0!</v>
      </c>
      <c r="J43" s="7"/>
      <c r="K43" s="93" t="e">
        <f t="shared" si="4"/>
        <v>#DIV/0!</v>
      </c>
      <c r="L43" s="31"/>
      <c r="M43" s="93" t="e">
        <f t="shared" si="5"/>
        <v>#DIV/0!</v>
      </c>
      <c r="N43" s="93" t="e">
        <f t="shared" si="3"/>
        <v>#DIV/0!</v>
      </c>
      <c r="O43" s="33"/>
    </row>
    <row r="44" spans="1:15" s="11" customFormat="1" ht="27" customHeight="1" x14ac:dyDescent="0.2">
      <c r="A44" s="10">
        <v>34</v>
      </c>
      <c r="B44" s="21"/>
      <c r="C44" s="17"/>
      <c r="D44" s="17"/>
      <c r="E44" s="17"/>
      <c r="F44" s="17"/>
      <c r="G44" s="16"/>
      <c r="H44" s="30"/>
      <c r="I44" s="93" t="e">
        <f t="shared" si="6"/>
        <v>#DIV/0!</v>
      </c>
      <c r="J44" s="7"/>
      <c r="K44" s="93" t="e">
        <f t="shared" si="4"/>
        <v>#DIV/0!</v>
      </c>
      <c r="L44" s="31"/>
      <c r="M44" s="93" t="e">
        <f t="shared" si="5"/>
        <v>#DIV/0!</v>
      </c>
      <c r="N44" s="93" t="e">
        <f t="shared" si="3"/>
        <v>#DIV/0!</v>
      </c>
      <c r="O44" s="33"/>
    </row>
    <row r="45" spans="1:15" s="11" customFormat="1" ht="27" customHeight="1" x14ac:dyDescent="0.2">
      <c r="A45" s="10">
        <v>35</v>
      </c>
      <c r="B45" s="21"/>
      <c r="C45" s="16"/>
      <c r="D45" s="16"/>
      <c r="E45" s="16"/>
      <c r="F45" s="16"/>
      <c r="G45" s="16"/>
      <c r="H45" s="30"/>
      <c r="I45" s="93" t="e">
        <f t="shared" si="6"/>
        <v>#DIV/0!</v>
      </c>
      <c r="J45" s="7"/>
      <c r="K45" s="93" t="e">
        <f t="shared" si="4"/>
        <v>#DIV/0!</v>
      </c>
      <c r="L45" s="31"/>
      <c r="M45" s="93" t="e">
        <f t="shared" si="5"/>
        <v>#DIV/0!</v>
      </c>
      <c r="N45" s="93" t="e">
        <f t="shared" si="3"/>
        <v>#DIV/0!</v>
      </c>
      <c r="O45" s="33"/>
    </row>
    <row r="46" spans="1:15" s="11" customFormat="1" ht="27" customHeight="1" x14ac:dyDescent="0.2">
      <c r="A46" s="10">
        <v>36</v>
      </c>
      <c r="B46" s="21"/>
      <c r="C46" s="20"/>
      <c r="D46" s="20"/>
      <c r="E46" s="20"/>
      <c r="F46" s="20"/>
      <c r="G46" s="16"/>
      <c r="H46" s="30"/>
      <c r="I46" s="93" t="e">
        <f t="shared" si="6"/>
        <v>#DIV/0!</v>
      </c>
      <c r="J46" s="7"/>
      <c r="K46" s="93" t="e">
        <f t="shared" si="4"/>
        <v>#DIV/0!</v>
      </c>
      <c r="L46" s="31"/>
      <c r="M46" s="93" t="e">
        <f t="shared" si="5"/>
        <v>#DIV/0!</v>
      </c>
      <c r="N46" s="93" t="e">
        <f t="shared" si="3"/>
        <v>#DIV/0!</v>
      </c>
      <c r="O46" s="33"/>
    </row>
    <row r="47" spans="1:15" s="11" customFormat="1" ht="27" customHeight="1" x14ac:dyDescent="0.2">
      <c r="A47" s="10">
        <v>37</v>
      </c>
      <c r="B47" s="21"/>
      <c r="C47" s="14"/>
      <c r="D47" s="14"/>
      <c r="E47" s="14"/>
      <c r="F47" s="14"/>
      <c r="G47" s="16"/>
      <c r="H47" s="30"/>
      <c r="I47" s="93" t="e">
        <f t="shared" si="6"/>
        <v>#DIV/0!</v>
      </c>
      <c r="J47" s="7"/>
      <c r="K47" s="93" t="e">
        <f t="shared" si="4"/>
        <v>#DIV/0!</v>
      </c>
      <c r="L47" s="31"/>
      <c r="M47" s="93" t="e">
        <f t="shared" si="5"/>
        <v>#DIV/0!</v>
      </c>
      <c r="N47" s="93" t="e">
        <f t="shared" si="3"/>
        <v>#DIV/0!</v>
      </c>
      <c r="O47" s="33"/>
    </row>
    <row r="48" spans="1:15" ht="16.5" thickBot="1" x14ac:dyDescent="0.3">
      <c r="A48" s="12"/>
      <c r="B48" s="12"/>
      <c r="C48" s="12"/>
      <c r="D48" s="12"/>
      <c r="E48" s="12"/>
    </row>
    <row r="49" spans="1:16" ht="15.75" customHeight="1" x14ac:dyDescent="0.25">
      <c r="A49" s="12"/>
      <c r="B49" s="12"/>
      <c r="C49" s="39" t="s">
        <v>32</v>
      </c>
      <c r="D49" s="38"/>
      <c r="E49" s="38"/>
      <c r="F49" s="38"/>
      <c r="G49" s="38"/>
      <c r="H49" s="37">
        <v>49.43</v>
      </c>
      <c r="I49" s="38"/>
      <c r="M49" s="2"/>
      <c r="O49" s="3"/>
      <c r="P49" s="2"/>
    </row>
    <row r="50" spans="1:16" ht="16.5" thickBot="1" x14ac:dyDescent="0.3">
      <c r="A50" s="12"/>
      <c r="B50" s="12"/>
      <c r="C50" s="12"/>
      <c r="D50" s="12"/>
      <c r="E50" s="12"/>
      <c r="G50" s="6"/>
      <c r="M50" s="2"/>
      <c r="O50" s="3"/>
      <c r="P50" s="2"/>
    </row>
    <row r="51" spans="1:16" x14ac:dyDescent="0.25">
      <c r="A51" s="12"/>
      <c r="B51" s="12"/>
      <c r="C51" s="39" t="s">
        <v>31</v>
      </c>
      <c r="D51" s="38"/>
      <c r="E51" s="38"/>
      <c r="F51" s="38"/>
      <c r="G51" s="38"/>
      <c r="H51" s="40">
        <v>53</v>
      </c>
      <c r="M51" s="2"/>
      <c r="O51" s="3"/>
      <c r="P51" s="2"/>
    </row>
    <row r="52" spans="1:16" x14ac:dyDescent="0.25">
      <c r="A52" s="12"/>
      <c r="B52" s="12"/>
      <c r="C52" s="12"/>
      <c r="D52" s="12"/>
      <c r="E52" s="12"/>
    </row>
    <row r="53" spans="1:16" x14ac:dyDescent="0.25">
      <c r="A53" s="12"/>
      <c r="B53" s="12"/>
      <c r="C53" s="12"/>
      <c r="D53" s="12"/>
      <c r="E53" s="12"/>
    </row>
    <row r="54" spans="1:16" x14ac:dyDescent="0.25">
      <c r="A54" s="12"/>
      <c r="B54" s="12"/>
      <c r="C54" s="12"/>
      <c r="D54" s="12"/>
      <c r="E54" s="12"/>
    </row>
    <row r="55" spans="1:16" x14ac:dyDescent="0.25">
      <c r="A55" s="12"/>
      <c r="B55" s="12"/>
      <c r="C55" s="12"/>
      <c r="D55" s="12"/>
      <c r="E55" s="12"/>
    </row>
    <row r="56" spans="1:16" x14ac:dyDescent="0.25">
      <c r="A56" s="12"/>
      <c r="B56" s="12"/>
      <c r="C56" s="12"/>
      <c r="D56" s="12"/>
      <c r="E56" s="12"/>
    </row>
    <row r="57" spans="1:16" x14ac:dyDescent="0.25">
      <c r="A57" s="12"/>
      <c r="B57" s="12"/>
      <c r="C57" s="12"/>
      <c r="D57" s="12"/>
      <c r="E57" s="12"/>
    </row>
    <row r="58" spans="1:16" x14ac:dyDescent="0.25">
      <c r="A58" s="12"/>
      <c r="B58" s="12"/>
      <c r="C58" s="12"/>
      <c r="D58" s="12"/>
      <c r="E58" s="12"/>
    </row>
    <row r="59" spans="1:16" x14ac:dyDescent="0.25">
      <c r="A59" s="12"/>
      <c r="B59" s="12"/>
      <c r="C59" s="12"/>
      <c r="D59" s="12"/>
      <c r="E59" s="12"/>
    </row>
    <row r="60" spans="1:16" x14ac:dyDescent="0.25">
      <c r="A60" s="12"/>
      <c r="B60" s="12"/>
      <c r="C60" s="12"/>
      <c r="D60" s="12"/>
      <c r="E60" s="12"/>
    </row>
    <row r="61" spans="1:16" x14ac:dyDescent="0.25">
      <c r="A61" s="12"/>
      <c r="B61" s="12"/>
      <c r="C61" s="12"/>
      <c r="D61" s="12"/>
      <c r="E61" s="12"/>
    </row>
    <row r="62" spans="1:16" x14ac:dyDescent="0.25">
      <c r="A62" s="12"/>
      <c r="B62" s="12"/>
      <c r="C62" s="12"/>
      <c r="D62" s="12"/>
      <c r="E62" s="12"/>
    </row>
    <row r="63" spans="1:16" x14ac:dyDescent="0.25">
      <c r="A63" s="12"/>
      <c r="B63" s="12"/>
      <c r="C63" s="12"/>
      <c r="D63" s="12"/>
      <c r="E63" s="12"/>
    </row>
    <row r="64" spans="1:16" x14ac:dyDescent="0.25">
      <c r="A64" s="13"/>
      <c r="B64" s="13"/>
      <c r="C64" s="13"/>
      <c r="D64" s="13"/>
      <c r="E64" s="13"/>
    </row>
  </sheetData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E1" zoomScale="90" workbookViewId="0">
      <selection activeCell="P13" sqref="P13"/>
    </sheetView>
  </sheetViews>
  <sheetFormatPr defaultColWidth="9.140625" defaultRowHeight="15.75" x14ac:dyDescent="0.25"/>
  <cols>
    <col min="1" max="1" width="4.140625" style="92" customWidth="1"/>
    <col min="2" max="2" width="6.85546875" style="92" customWidth="1"/>
    <col min="3" max="3" width="13.28515625" style="92" customWidth="1"/>
    <col min="4" max="4" width="11.7109375" style="92" customWidth="1"/>
    <col min="5" max="5" width="15.7109375" style="92" customWidth="1"/>
    <col min="6" max="6" width="7.42578125" style="92" customWidth="1"/>
    <col min="7" max="7" width="55" style="46" customWidth="1"/>
    <col min="8" max="8" width="9.140625" style="47"/>
    <col min="9" max="9" width="12.2851562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0" style="45" customWidth="1"/>
    <col min="16" max="16384" width="9.140625" style="45"/>
  </cols>
  <sheetData>
    <row r="1" spans="1:16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x14ac:dyDescent="0.25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x14ac:dyDescent="0.25">
      <c r="A3" s="102" t="s">
        <v>146</v>
      </c>
      <c r="B3" s="102"/>
      <c r="C3" s="102"/>
      <c r="D3" s="102"/>
      <c r="E3" s="102"/>
      <c r="F3" s="103"/>
      <c r="O3" s="49"/>
    </row>
    <row r="4" spans="1:16" x14ac:dyDescent="0.25">
      <c r="A4" s="102" t="s">
        <v>89</v>
      </c>
      <c r="B4" s="102"/>
      <c r="C4" s="102"/>
      <c r="D4" s="102"/>
      <c r="E4" s="102"/>
      <c r="F4" s="106"/>
      <c r="G4" s="50"/>
    </row>
    <row r="5" spans="1:16" x14ac:dyDescent="0.25">
      <c r="A5" s="110" t="s">
        <v>16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6" s="92" customFormat="1" ht="15.75" customHeight="1" x14ac:dyDescent="0.25">
      <c r="A6" s="107" t="s">
        <v>1</v>
      </c>
      <c r="B6" s="107" t="s">
        <v>10</v>
      </c>
      <c r="C6" s="107" t="s">
        <v>12</v>
      </c>
      <c r="D6" s="107" t="s">
        <v>13</v>
      </c>
      <c r="E6" s="107" t="s">
        <v>14</v>
      </c>
      <c r="F6" s="107" t="s">
        <v>2</v>
      </c>
      <c r="G6" s="107" t="s">
        <v>9</v>
      </c>
      <c r="H6" s="113" t="s">
        <v>26</v>
      </c>
      <c r="I6" s="113"/>
      <c r="J6" s="113" t="s">
        <v>11</v>
      </c>
      <c r="K6" s="113"/>
      <c r="L6" s="113" t="s">
        <v>3</v>
      </c>
      <c r="M6" s="113"/>
      <c r="N6" s="114" t="s">
        <v>17</v>
      </c>
      <c r="O6" s="111" t="s">
        <v>5</v>
      </c>
    </row>
    <row r="7" spans="1:16" s="92" customFormat="1" x14ac:dyDescent="0.25">
      <c r="A7" s="108"/>
      <c r="B7" s="108"/>
      <c r="C7" s="108"/>
      <c r="D7" s="108"/>
      <c r="E7" s="108"/>
      <c r="F7" s="108"/>
      <c r="G7" s="108"/>
      <c r="H7" s="113"/>
      <c r="I7" s="113"/>
      <c r="J7" s="113"/>
      <c r="K7" s="113"/>
      <c r="L7" s="113"/>
      <c r="M7" s="113"/>
      <c r="N7" s="114"/>
      <c r="O7" s="112"/>
    </row>
    <row r="8" spans="1:16" s="92" customFormat="1" ht="25.5" x14ac:dyDescent="0.25">
      <c r="A8" s="108"/>
      <c r="B8" s="108"/>
      <c r="C8" s="108"/>
      <c r="D8" s="108"/>
      <c r="E8" s="108"/>
      <c r="F8" s="108"/>
      <c r="G8" s="108"/>
      <c r="H8" s="51" t="s">
        <v>6</v>
      </c>
      <c r="I8" s="91" t="s">
        <v>7</v>
      </c>
      <c r="J8" s="51" t="s">
        <v>8</v>
      </c>
      <c r="K8" s="91" t="s">
        <v>7</v>
      </c>
      <c r="L8" s="51" t="s">
        <v>4</v>
      </c>
      <c r="M8" s="85" t="s">
        <v>7</v>
      </c>
      <c r="N8" s="114"/>
      <c r="O8" s="112"/>
    </row>
    <row r="9" spans="1:16" s="92" customFormat="1" ht="16.5" thickBot="1" x14ac:dyDescent="0.3">
      <c r="A9" s="109"/>
      <c r="B9" s="109"/>
      <c r="C9" s="109"/>
      <c r="D9" s="109"/>
      <c r="E9" s="109"/>
      <c r="F9" s="109"/>
      <c r="G9" s="109"/>
      <c r="H9" s="52"/>
      <c r="I9" s="91" t="s">
        <v>20</v>
      </c>
      <c r="J9" s="53"/>
      <c r="K9" s="91" t="s">
        <v>20</v>
      </c>
      <c r="L9" s="53"/>
      <c r="M9" s="91" t="s">
        <v>19</v>
      </c>
      <c r="N9" s="91" t="s">
        <v>18</v>
      </c>
      <c r="O9" s="112"/>
    </row>
    <row r="10" spans="1:16" s="92" customFormat="1" ht="16.5" thickBot="1" x14ac:dyDescent="0.3">
      <c r="A10" s="104" t="s">
        <v>42</v>
      </c>
      <c r="B10" s="105"/>
      <c r="C10" s="105"/>
      <c r="D10" s="105"/>
      <c r="E10" s="105"/>
      <c r="F10" s="105"/>
      <c r="G10" s="105"/>
      <c r="H10" s="54"/>
      <c r="I10" s="86"/>
      <c r="J10" s="55"/>
      <c r="K10" s="87"/>
      <c r="L10" s="56"/>
      <c r="M10" s="88"/>
      <c r="N10" s="89"/>
      <c r="O10" s="112"/>
      <c r="P10" s="90"/>
    </row>
    <row r="11" spans="1:16" s="92" customFormat="1" ht="27" customHeight="1" x14ac:dyDescent="0.25">
      <c r="A11" s="57">
        <v>1</v>
      </c>
      <c r="B11" s="58" t="s">
        <v>62</v>
      </c>
      <c r="C11" s="59" t="s">
        <v>63</v>
      </c>
      <c r="D11" s="59" t="s">
        <v>64</v>
      </c>
      <c r="E11" s="59" t="s">
        <v>65</v>
      </c>
      <c r="F11" s="59">
        <v>8</v>
      </c>
      <c r="G11" s="60" t="s">
        <v>86</v>
      </c>
      <c r="H11" s="61">
        <v>31</v>
      </c>
      <c r="I11" s="81">
        <f>40*33/H11</f>
        <v>42.58064516129032</v>
      </c>
      <c r="J11" s="51"/>
      <c r="K11" s="81">
        <f>40*J11/9.5</f>
        <v>0</v>
      </c>
      <c r="L11" s="62">
        <v>20</v>
      </c>
      <c r="M11" s="81">
        <f>20*L11/53</f>
        <v>7.5471698113207548</v>
      </c>
      <c r="N11" s="81">
        <f>I11+K11+M11</f>
        <v>50.127814972611077</v>
      </c>
      <c r="O11" s="63" t="s">
        <v>187</v>
      </c>
    </row>
    <row r="12" spans="1:16" s="92" customFormat="1" ht="27" customHeight="1" x14ac:dyDescent="0.25">
      <c r="A12" s="57">
        <v>2</v>
      </c>
      <c r="B12" s="58" t="s">
        <v>188</v>
      </c>
      <c r="C12" s="64" t="s">
        <v>134</v>
      </c>
      <c r="D12" s="64" t="s">
        <v>78</v>
      </c>
      <c r="E12" s="64" t="s">
        <v>157</v>
      </c>
      <c r="F12" s="64">
        <v>7</v>
      </c>
      <c r="G12" s="60" t="s">
        <v>85</v>
      </c>
      <c r="H12" s="65">
        <v>33</v>
      </c>
      <c r="I12" s="81">
        <f t="shared" ref="I12:I22" si="0">40*33/H12</f>
        <v>40</v>
      </c>
      <c r="J12" s="51"/>
      <c r="K12" s="81">
        <f t="shared" ref="K12:K22" si="1">40*J12/9.5</f>
        <v>0</v>
      </c>
      <c r="L12" s="66">
        <v>16</v>
      </c>
      <c r="M12" s="81">
        <f t="shared" ref="M12:M22" si="2">20*L12/53</f>
        <v>6.0377358490566042</v>
      </c>
      <c r="N12" s="81">
        <f t="shared" ref="N12:N61" si="3">I12+K12+M12</f>
        <v>46.037735849056602</v>
      </c>
      <c r="O12" s="63" t="s">
        <v>87</v>
      </c>
    </row>
    <row r="13" spans="1:16" s="92" customFormat="1" ht="27" customHeight="1" x14ac:dyDescent="0.25">
      <c r="A13" s="57">
        <v>3</v>
      </c>
      <c r="B13" s="58"/>
      <c r="C13" s="59"/>
      <c r="D13" s="59"/>
      <c r="E13" s="59"/>
      <c r="F13" s="59"/>
      <c r="G13" s="60"/>
      <c r="H13" s="65"/>
      <c r="I13" s="81" t="e">
        <f t="shared" si="0"/>
        <v>#DIV/0!</v>
      </c>
      <c r="J13" s="51"/>
      <c r="K13" s="81">
        <f t="shared" si="1"/>
        <v>0</v>
      </c>
      <c r="L13" s="66"/>
      <c r="M13" s="81">
        <f t="shared" si="2"/>
        <v>0</v>
      </c>
      <c r="N13" s="81" t="e">
        <f t="shared" si="3"/>
        <v>#DIV/0!</v>
      </c>
      <c r="O13" s="63"/>
    </row>
    <row r="14" spans="1:16" s="92" customFormat="1" ht="27" customHeight="1" x14ac:dyDescent="0.25">
      <c r="A14" s="57">
        <v>4</v>
      </c>
      <c r="B14" s="58"/>
      <c r="C14" s="59"/>
      <c r="D14" s="59"/>
      <c r="E14" s="59"/>
      <c r="F14" s="59"/>
      <c r="G14" s="60"/>
      <c r="H14" s="65"/>
      <c r="I14" s="81" t="e">
        <f t="shared" si="0"/>
        <v>#DIV/0!</v>
      </c>
      <c r="J14" s="51"/>
      <c r="K14" s="81">
        <f t="shared" si="1"/>
        <v>0</v>
      </c>
      <c r="L14" s="66"/>
      <c r="M14" s="81">
        <f t="shared" si="2"/>
        <v>0</v>
      </c>
      <c r="N14" s="81" t="e">
        <f t="shared" si="3"/>
        <v>#DIV/0!</v>
      </c>
      <c r="O14" s="63"/>
    </row>
    <row r="15" spans="1:16" s="67" customFormat="1" ht="27" customHeight="1" x14ac:dyDescent="0.2">
      <c r="A15" s="57">
        <v>5</v>
      </c>
      <c r="B15" s="58"/>
      <c r="C15" s="60"/>
      <c r="D15" s="60"/>
      <c r="E15" s="60"/>
      <c r="F15" s="60"/>
      <c r="G15" s="60"/>
      <c r="H15" s="65"/>
      <c r="I15" s="81" t="e">
        <f t="shared" si="0"/>
        <v>#DIV/0!</v>
      </c>
      <c r="J15" s="51"/>
      <c r="K15" s="81">
        <f t="shared" si="1"/>
        <v>0</v>
      </c>
      <c r="L15" s="66"/>
      <c r="M15" s="81">
        <f t="shared" si="2"/>
        <v>0</v>
      </c>
      <c r="N15" s="81" t="e">
        <f t="shared" si="3"/>
        <v>#DIV/0!</v>
      </c>
      <c r="O15" s="63"/>
    </row>
    <row r="16" spans="1:16" s="67" customFormat="1" ht="27" customHeight="1" x14ac:dyDescent="0.2">
      <c r="A16" s="57">
        <v>6</v>
      </c>
      <c r="B16" s="58"/>
      <c r="C16" s="68"/>
      <c r="D16" s="68"/>
      <c r="E16" s="68"/>
      <c r="F16" s="68"/>
      <c r="G16" s="60"/>
      <c r="H16" s="65"/>
      <c r="I16" s="81" t="e">
        <f t="shared" si="0"/>
        <v>#DIV/0!</v>
      </c>
      <c r="J16" s="51"/>
      <c r="K16" s="81">
        <f t="shared" si="1"/>
        <v>0</v>
      </c>
      <c r="L16" s="66"/>
      <c r="M16" s="81">
        <f t="shared" si="2"/>
        <v>0</v>
      </c>
      <c r="N16" s="81" t="e">
        <f t="shared" si="3"/>
        <v>#DIV/0!</v>
      </c>
      <c r="O16" s="63"/>
    </row>
    <row r="17" spans="1:15" s="67" customFormat="1" ht="27" customHeight="1" x14ac:dyDescent="0.2">
      <c r="A17" s="57">
        <v>7</v>
      </c>
      <c r="B17" s="58"/>
      <c r="C17" s="69"/>
      <c r="D17" s="69"/>
      <c r="E17" s="59"/>
      <c r="F17" s="70"/>
      <c r="G17" s="60"/>
      <c r="H17" s="65"/>
      <c r="I17" s="81" t="e">
        <f t="shared" si="0"/>
        <v>#DIV/0!</v>
      </c>
      <c r="J17" s="51"/>
      <c r="K17" s="81">
        <f t="shared" si="1"/>
        <v>0</v>
      </c>
      <c r="L17" s="66"/>
      <c r="M17" s="81">
        <f t="shared" si="2"/>
        <v>0</v>
      </c>
      <c r="N17" s="81" t="e">
        <f t="shared" si="3"/>
        <v>#DIV/0!</v>
      </c>
      <c r="O17" s="63"/>
    </row>
    <row r="18" spans="1:15" s="67" customFormat="1" ht="27" customHeight="1" x14ac:dyDescent="0.2">
      <c r="A18" s="57">
        <v>8</v>
      </c>
      <c r="B18" s="58"/>
      <c r="C18" s="71"/>
      <c r="D18" s="71"/>
      <c r="E18" s="71"/>
      <c r="F18" s="71"/>
      <c r="G18" s="60"/>
      <c r="H18" s="65"/>
      <c r="I18" s="81" t="e">
        <f t="shared" si="0"/>
        <v>#DIV/0!</v>
      </c>
      <c r="J18" s="51"/>
      <c r="K18" s="81">
        <f t="shared" si="1"/>
        <v>0</v>
      </c>
      <c r="L18" s="66"/>
      <c r="M18" s="81">
        <f t="shared" si="2"/>
        <v>0</v>
      </c>
      <c r="N18" s="81" t="e">
        <f t="shared" si="3"/>
        <v>#DIV/0!</v>
      </c>
      <c r="O18" s="63"/>
    </row>
    <row r="19" spans="1:15" s="67" customFormat="1" ht="27" customHeight="1" x14ac:dyDescent="0.2">
      <c r="A19" s="57">
        <v>9</v>
      </c>
      <c r="B19" s="58"/>
      <c r="C19" s="60"/>
      <c r="D19" s="60"/>
      <c r="E19" s="60"/>
      <c r="F19" s="60"/>
      <c r="G19" s="60"/>
      <c r="H19" s="65"/>
      <c r="I19" s="81" t="e">
        <f t="shared" si="0"/>
        <v>#DIV/0!</v>
      </c>
      <c r="J19" s="72"/>
      <c r="K19" s="81">
        <f t="shared" si="1"/>
        <v>0</v>
      </c>
      <c r="L19" s="66"/>
      <c r="M19" s="81">
        <f t="shared" si="2"/>
        <v>0</v>
      </c>
      <c r="N19" s="81" t="e">
        <f t="shared" si="3"/>
        <v>#DIV/0!</v>
      </c>
      <c r="O19" s="63"/>
    </row>
    <row r="20" spans="1:15" s="67" customFormat="1" ht="27" customHeight="1" x14ac:dyDescent="0.2">
      <c r="A20" s="57">
        <v>10</v>
      </c>
      <c r="B20" s="58"/>
      <c r="C20" s="71"/>
      <c r="D20" s="71"/>
      <c r="E20" s="71"/>
      <c r="F20" s="71"/>
      <c r="G20" s="60"/>
      <c r="H20" s="65"/>
      <c r="I20" s="81" t="e">
        <f t="shared" si="0"/>
        <v>#DIV/0!</v>
      </c>
      <c r="J20" s="51"/>
      <c r="K20" s="81">
        <f t="shared" si="1"/>
        <v>0</v>
      </c>
      <c r="L20" s="66"/>
      <c r="M20" s="81">
        <f t="shared" si="2"/>
        <v>0</v>
      </c>
      <c r="N20" s="81" t="e">
        <f t="shared" si="3"/>
        <v>#DIV/0!</v>
      </c>
      <c r="O20" s="63"/>
    </row>
    <row r="21" spans="1:15" s="67" customFormat="1" ht="27" customHeight="1" x14ac:dyDescent="0.2">
      <c r="A21" s="57">
        <v>11</v>
      </c>
      <c r="B21" s="58"/>
      <c r="C21" s="68"/>
      <c r="D21" s="68"/>
      <c r="E21" s="68"/>
      <c r="F21" s="68"/>
      <c r="G21" s="60"/>
      <c r="H21" s="65"/>
      <c r="I21" s="81" t="e">
        <f t="shared" si="0"/>
        <v>#DIV/0!</v>
      </c>
      <c r="J21" s="51"/>
      <c r="K21" s="81">
        <f t="shared" si="1"/>
        <v>0</v>
      </c>
      <c r="L21" s="66"/>
      <c r="M21" s="81">
        <f t="shared" si="2"/>
        <v>0</v>
      </c>
      <c r="N21" s="81" t="e">
        <f t="shared" si="3"/>
        <v>#DIV/0!</v>
      </c>
      <c r="O21" s="63"/>
    </row>
    <row r="22" spans="1:15" s="67" customFormat="1" ht="27" customHeight="1" x14ac:dyDescent="0.2">
      <c r="A22" s="57">
        <v>12</v>
      </c>
      <c r="B22" s="58"/>
      <c r="C22" s="59"/>
      <c r="D22" s="59"/>
      <c r="E22" s="59"/>
      <c r="F22" s="73">
        <v>8</v>
      </c>
      <c r="G22" s="60"/>
      <c r="H22" s="65"/>
      <c r="I22" s="81" t="e">
        <f t="shared" si="0"/>
        <v>#DIV/0!</v>
      </c>
      <c r="J22" s="51"/>
      <c r="K22" s="81">
        <f t="shared" si="1"/>
        <v>0</v>
      </c>
      <c r="L22" s="66"/>
      <c r="M22" s="81">
        <f t="shared" si="2"/>
        <v>0</v>
      </c>
      <c r="N22" s="81" t="e">
        <f t="shared" si="3"/>
        <v>#DIV/0!</v>
      </c>
      <c r="O22" s="63"/>
    </row>
    <row r="23" spans="1:15" s="67" customFormat="1" ht="27" customHeight="1" x14ac:dyDescent="0.2">
      <c r="A23" s="57">
        <v>13</v>
      </c>
      <c r="B23" s="58"/>
      <c r="C23" s="68"/>
      <c r="D23" s="68"/>
      <c r="E23" s="68"/>
      <c r="F23" s="68"/>
      <c r="G23" s="60"/>
      <c r="H23" s="65"/>
      <c r="I23" s="81"/>
      <c r="J23" s="51"/>
      <c r="K23" s="81"/>
      <c r="L23" s="66"/>
      <c r="M23" s="81"/>
      <c r="N23" s="81"/>
      <c r="O23" s="63"/>
    </row>
    <row r="24" spans="1:15" s="67" customFormat="1" ht="27" customHeight="1" x14ac:dyDescent="0.2">
      <c r="A24" s="57">
        <v>14</v>
      </c>
      <c r="B24" s="58"/>
      <c r="C24" s="68"/>
      <c r="D24" s="68"/>
      <c r="E24" s="68"/>
      <c r="F24" s="68"/>
      <c r="G24" s="60"/>
      <c r="H24" s="65"/>
      <c r="I24" s="81"/>
      <c r="J24" s="51"/>
      <c r="K24" s="81"/>
      <c r="L24" s="66"/>
      <c r="M24" s="81"/>
      <c r="N24" s="81"/>
      <c r="O24" s="63"/>
    </row>
    <row r="25" spans="1:15" s="67" customFormat="1" ht="27" customHeight="1" x14ac:dyDescent="0.2">
      <c r="A25" s="57">
        <v>15</v>
      </c>
      <c r="B25" s="58"/>
      <c r="C25" s="68"/>
      <c r="D25" s="68"/>
      <c r="E25" s="68"/>
      <c r="F25" s="68"/>
      <c r="G25" s="60"/>
      <c r="H25" s="65"/>
      <c r="I25" s="81"/>
      <c r="J25" s="51"/>
      <c r="K25" s="81"/>
      <c r="L25" s="66"/>
      <c r="M25" s="81"/>
      <c r="N25" s="81"/>
      <c r="O25" s="63"/>
    </row>
    <row r="26" spans="1:15" s="67" customFormat="1" ht="27" customHeight="1" x14ac:dyDescent="0.2">
      <c r="A26" s="57">
        <v>16</v>
      </c>
      <c r="B26" s="58"/>
      <c r="C26" s="68"/>
      <c r="D26" s="68"/>
      <c r="E26" s="68"/>
      <c r="F26" s="68"/>
      <c r="G26" s="60"/>
      <c r="H26" s="65"/>
      <c r="I26" s="81"/>
      <c r="J26" s="51"/>
      <c r="K26" s="81"/>
      <c r="L26" s="66"/>
      <c r="M26" s="81"/>
      <c r="N26" s="81"/>
      <c r="O26" s="63"/>
    </row>
    <row r="27" spans="1:15" s="67" customFormat="1" ht="27" customHeight="1" x14ac:dyDescent="0.2">
      <c r="A27" s="57">
        <v>17</v>
      </c>
      <c r="B27" s="58"/>
      <c r="C27" s="68"/>
      <c r="D27" s="68"/>
      <c r="E27" s="68"/>
      <c r="F27" s="68"/>
      <c r="G27" s="60"/>
      <c r="H27" s="65"/>
      <c r="I27" s="81"/>
      <c r="J27" s="51"/>
      <c r="K27" s="81"/>
      <c r="L27" s="66"/>
      <c r="M27" s="81"/>
      <c r="N27" s="81"/>
      <c r="O27" s="63"/>
    </row>
    <row r="28" spans="1:15" s="67" customFormat="1" ht="27" customHeight="1" x14ac:dyDescent="0.2">
      <c r="A28" s="57">
        <v>18</v>
      </c>
      <c r="B28" s="58"/>
      <c r="C28" s="68"/>
      <c r="D28" s="68"/>
      <c r="E28" s="68"/>
      <c r="F28" s="68"/>
      <c r="G28" s="60"/>
      <c r="H28" s="65"/>
      <c r="I28" s="81"/>
      <c r="J28" s="51"/>
      <c r="K28" s="81"/>
      <c r="L28" s="66"/>
      <c r="M28" s="81"/>
      <c r="N28" s="81"/>
      <c r="O28" s="63"/>
    </row>
    <row r="29" spans="1:15" s="67" customFormat="1" ht="27" customHeight="1" x14ac:dyDescent="0.2">
      <c r="A29" s="57">
        <v>19</v>
      </c>
      <c r="B29" s="58"/>
      <c r="C29" s="68"/>
      <c r="D29" s="68"/>
      <c r="E29" s="68"/>
      <c r="F29" s="68"/>
      <c r="G29" s="60"/>
      <c r="H29" s="65"/>
      <c r="I29" s="81"/>
      <c r="J29" s="51"/>
      <c r="K29" s="81"/>
      <c r="L29" s="66"/>
      <c r="M29" s="81"/>
      <c r="N29" s="81"/>
      <c r="O29" s="63"/>
    </row>
    <row r="30" spans="1:15" s="67" customFormat="1" ht="27" customHeight="1" x14ac:dyDescent="0.2">
      <c r="A30" s="57">
        <v>20</v>
      </c>
      <c r="B30" s="58"/>
      <c r="C30" s="68"/>
      <c r="D30" s="68"/>
      <c r="E30" s="68"/>
      <c r="F30" s="68"/>
      <c r="G30" s="60"/>
      <c r="H30" s="65"/>
      <c r="I30" s="81"/>
      <c r="J30" s="51"/>
      <c r="K30" s="81"/>
      <c r="L30" s="66"/>
      <c r="M30" s="81"/>
      <c r="N30" s="81"/>
      <c r="O30" s="63"/>
    </row>
    <row r="31" spans="1:15" s="67" customFormat="1" ht="27" customHeight="1" x14ac:dyDescent="0.2">
      <c r="A31" s="57">
        <v>21</v>
      </c>
      <c r="B31" s="58"/>
      <c r="C31" s="68"/>
      <c r="D31" s="68"/>
      <c r="E31" s="68"/>
      <c r="F31" s="68"/>
      <c r="G31" s="60"/>
      <c r="H31" s="65"/>
      <c r="I31" s="81"/>
      <c r="J31" s="51"/>
      <c r="K31" s="81"/>
      <c r="L31" s="66"/>
      <c r="M31" s="81"/>
      <c r="N31" s="81"/>
      <c r="O31" s="63"/>
    </row>
    <row r="32" spans="1:15" s="67" customFormat="1" ht="27" customHeight="1" x14ac:dyDescent="0.2">
      <c r="A32" s="57">
        <v>22</v>
      </c>
      <c r="B32" s="58"/>
      <c r="C32" s="68"/>
      <c r="D32" s="68"/>
      <c r="E32" s="68"/>
      <c r="F32" s="68"/>
      <c r="G32" s="60"/>
      <c r="H32" s="65"/>
      <c r="I32" s="81"/>
      <c r="J32" s="51"/>
      <c r="K32" s="81"/>
      <c r="L32" s="66"/>
      <c r="M32" s="81"/>
      <c r="N32" s="81"/>
      <c r="O32" s="63"/>
    </row>
    <row r="33" spans="1:15" s="67" customFormat="1" ht="27" customHeight="1" x14ac:dyDescent="0.2">
      <c r="A33" s="57">
        <v>23</v>
      </c>
      <c r="B33" s="58"/>
      <c r="C33" s="68"/>
      <c r="D33" s="68"/>
      <c r="E33" s="68"/>
      <c r="F33" s="68"/>
      <c r="G33" s="60"/>
      <c r="H33" s="65"/>
      <c r="I33" s="81"/>
      <c r="J33" s="51"/>
      <c r="K33" s="81"/>
      <c r="L33" s="66"/>
      <c r="M33" s="81"/>
      <c r="N33" s="81"/>
      <c r="O33" s="63"/>
    </row>
    <row r="34" spans="1:15" s="67" customFormat="1" ht="27" customHeight="1" x14ac:dyDescent="0.2">
      <c r="A34" s="57">
        <v>24</v>
      </c>
      <c r="B34" s="58"/>
      <c r="C34" s="68"/>
      <c r="D34" s="68"/>
      <c r="E34" s="68"/>
      <c r="F34" s="68"/>
      <c r="G34" s="60"/>
      <c r="H34" s="65"/>
      <c r="I34" s="81"/>
      <c r="J34" s="51"/>
      <c r="K34" s="81"/>
      <c r="L34" s="66"/>
      <c r="M34" s="81"/>
      <c r="N34" s="81"/>
      <c r="O34" s="63"/>
    </row>
    <row r="35" spans="1:15" s="67" customFormat="1" ht="27" customHeight="1" x14ac:dyDescent="0.2">
      <c r="A35" s="57">
        <v>25</v>
      </c>
      <c r="B35" s="58"/>
      <c r="C35" s="68"/>
      <c r="D35" s="68"/>
      <c r="E35" s="68"/>
      <c r="F35" s="68"/>
      <c r="G35" s="60"/>
      <c r="H35" s="65"/>
      <c r="I35" s="81"/>
      <c r="J35" s="51"/>
      <c r="K35" s="81"/>
      <c r="L35" s="66"/>
      <c r="M35" s="81"/>
      <c r="N35" s="81"/>
      <c r="O35" s="63"/>
    </row>
    <row r="36" spans="1:15" s="67" customFormat="1" ht="27" customHeight="1" x14ac:dyDescent="0.2">
      <c r="A36" s="57">
        <v>26</v>
      </c>
      <c r="B36" s="58"/>
      <c r="C36" s="68"/>
      <c r="D36" s="68"/>
      <c r="E36" s="68"/>
      <c r="F36" s="68"/>
      <c r="G36" s="60"/>
      <c r="H36" s="65"/>
      <c r="I36" s="81"/>
      <c r="J36" s="51"/>
      <c r="K36" s="81"/>
      <c r="L36" s="66"/>
      <c r="M36" s="81"/>
      <c r="N36" s="81"/>
      <c r="O36" s="63"/>
    </row>
    <row r="37" spans="1:15" s="67" customFormat="1" ht="27" customHeight="1" x14ac:dyDescent="0.2">
      <c r="A37" s="57">
        <v>27</v>
      </c>
      <c r="B37" s="58"/>
      <c r="C37" s="68"/>
      <c r="D37" s="68"/>
      <c r="E37" s="68"/>
      <c r="F37" s="68"/>
      <c r="G37" s="60"/>
      <c r="H37" s="65"/>
      <c r="I37" s="81"/>
      <c r="J37" s="51"/>
      <c r="K37" s="81"/>
      <c r="L37" s="66"/>
      <c r="M37" s="81"/>
      <c r="N37" s="81"/>
      <c r="O37" s="63"/>
    </row>
    <row r="38" spans="1:15" s="67" customFormat="1" ht="27" customHeight="1" x14ac:dyDescent="0.2">
      <c r="A38" s="57">
        <v>28</v>
      </c>
      <c r="B38" s="58"/>
      <c r="C38" s="68"/>
      <c r="D38" s="68"/>
      <c r="E38" s="68"/>
      <c r="F38" s="68"/>
      <c r="G38" s="60"/>
      <c r="H38" s="65"/>
      <c r="I38" s="81"/>
      <c r="J38" s="51"/>
      <c r="K38" s="81"/>
      <c r="L38" s="66"/>
      <c r="M38" s="81"/>
      <c r="N38" s="81"/>
      <c r="O38" s="63"/>
    </row>
    <row r="39" spans="1:15" s="67" customFormat="1" ht="27" customHeight="1" x14ac:dyDescent="0.2">
      <c r="A39" s="57">
        <v>29</v>
      </c>
      <c r="B39" s="58"/>
      <c r="C39" s="68"/>
      <c r="D39" s="68"/>
      <c r="E39" s="68"/>
      <c r="F39" s="68"/>
      <c r="G39" s="60"/>
      <c r="H39" s="65"/>
      <c r="I39" s="81"/>
      <c r="J39" s="51"/>
      <c r="K39" s="81"/>
      <c r="L39" s="66"/>
      <c r="M39" s="81"/>
      <c r="N39" s="81"/>
      <c r="O39" s="63"/>
    </row>
    <row r="40" spans="1:15" s="67" customFormat="1" ht="27" customHeight="1" x14ac:dyDescent="0.2">
      <c r="A40" s="57">
        <v>30</v>
      </c>
      <c r="B40" s="58"/>
      <c r="C40" s="68"/>
      <c r="D40" s="68"/>
      <c r="E40" s="68"/>
      <c r="F40" s="68"/>
      <c r="G40" s="60"/>
      <c r="H40" s="65"/>
      <c r="I40" s="81"/>
      <c r="J40" s="51"/>
      <c r="K40" s="81"/>
      <c r="L40" s="66"/>
      <c r="M40" s="81"/>
      <c r="N40" s="81"/>
      <c r="O40" s="63"/>
    </row>
    <row r="41" spans="1:15" s="67" customFormat="1" ht="27" customHeight="1" x14ac:dyDescent="0.2">
      <c r="A41" s="57">
        <v>31</v>
      </c>
      <c r="B41" s="58"/>
      <c r="C41" s="68"/>
      <c r="D41" s="68"/>
      <c r="E41" s="68"/>
      <c r="F41" s="68"/>
      <c r="G41" s="60"/>
      <c r="H41" s="65"/>
      <c r="I41" s="81"/>
      <c r="J41" s="51"/>
      <c r="K41" s="81"/>
      <c r="L41" s="66"/>
      <c r="M41" s="81"/>
      <c r="N41" s="81"/>
      <c r="O41" s="63"/>
    </row>
    <row r="42" spans="1:15" s="67" customFormat="1" ht="27" customHeight="1" x14ac:dyDescent="0.2">
      <c r="A42" s="57">
        <v>32</v>
      </c>
      <c r="B42" s="58"/>
      <c r="C42" s="68"/>
      <c r="D42" s="68"/>
      <c r="E42" s="68"/>
      <c r="F42" s="68"/>
      <c r="G42" s="60"/>
      <c r="H42" s="65"/>
      <c r="I42" s="81"/>
      <c r="J42" s="51"/>
      <c r="K42" s="81"/>
      <c r="L42" s="66"/>
      <c r="M42" s="81"/>
      <c r="N42" s="81"/>
      <c r="O42" s="63"/>
    </row>
    <row r="43" spans="1:15" s="67" customFormat="1" ht="27" customHeight="1" x14ac:dyDescent="0.2">
      <c r="A43" s="57">
        <v>33</v>
      </c>
      <c r="B43" s="58"/>
      <c r="C43" s="68"/>
      <c r="D43" s="68"/>
      <c r="E43" s="68"/>
      <c r="F43" s="68"/>
      <c r="G43" s="60"/>
      <c r="H43" s="65"/>
      <c r="I43" s="81"/>
      <c r="J43" s="51"/>
      <c r="K43" s="81"/>
      <c r="L43" s="66"/>
      <c r="M43" s="81"/>
      <c r="N43" s="81"/>
      <c r="O43" s="63"/>
    </row>
    <row r="44" spans="1:15" s="67" customFormat="1" ht="27" customHeight="1" x14ac:dyDescent="0.2">
      <c r="A44" s="57">
        <v>34</v>
      </c>
      <c r="B44" s="58"/>
      <c r="C44" s="68"/>
      <c r="D44" s="68"/>
      <c r="E44" s="68"/>
      <c r="F44" s="68"/>
      <c r="G44" s="60"/>
      <c r="H44" s="65"/>
      <c r="I44" s="81"/>
      <c r="J44" s="51"/>
      <c r="K44" s="81"/>
      <c r="L44" s="66"/>
      <c r="M44" s="81"/>
      <c r="N44" s="81"/>
      <c r="O44" s="63"/>
    </row>
    <row r="45" spans="1:15" s="67" customFormat="1" ht="27" customHeight="1" x14ac:dyDescent="0.2">
      <c r="A45" s="57">
        <v>35</v>
      </c>
      <c r="B45" s="58"/>
      <c r="C45" s="68"/>
      <c r="D45" s="68"/>
      <c r="E45" s="68"/>
      <c r="F45" s="68"/>
      <c r="G45" s="60"/>
      <c r="H45" s="65"/>
      <c r="I45" s="81"/>
      <c r="J45" s="51"/>
      <c r="K45" s="81"/>
      <c r="L45" s="66"/>
      <c r="M45" s="81"/>
      <c r="N45" s="81"/>
      <c r="O45" s="63"/>
    </row>
    <row r="46" spans="1:15" s="67" customFormat="1" ht="27" customHeight="1" x14ac:dyDescent="0.2">
      <c r="A46" s="57">
        <v>36</v>
      </c>
      <c r="B46" s="58"/>
      <c r="C46" s="68"/>
      <c r="D46" s="68"/>
      <c r="E46" s="68"/>
      <c r="F46" s="68"/>
      <c r="G46" s="60"/>
      <c r="H46" s="65"/>
      <c r="I46" s="81"/>
      <c r="J46" s="51"/>
      <c r="K46" s="81"/>
      <c r="L46" s="66"/>
      <c r="M46" s="81"/>
      <c r="N46" s="81"/>
      <c r="O46" s="63"/>
    </row>
    <row r="47" spans="1:15" s="67" customFormat="1" ht="27" customHeight="1" x14ac:dyDescent="0.2">
      <c r="A47" s="57">
        <v>37</v>
      </c>
      <c r="B47" s="58"/>
      <c r="C47" s="68"/>
      <c r="D47" s="68"/>
      <c r="E47" s="68"/>
      <c r="F47" s="68"/>
      <c r="G47" s="60"/>
      <c r="H47" s="65"/>
      <c r="I47" s="81"/>
      <c r="J47" s="51"/>
      <c r="K47" s="81"/>
      <c r="L47" s="66"/>
      <c r="M47" s="81"/>
      <c r="N47" s="81"/>
      <c r="O47" s="63"/>
    </row>
    <row r="48" spans="1:15" s="67" customFormat="1" ht="27" customHeight="1" x14ac:dyDescent="0.2">
      <c r="A48" s="57">
        <v>38</v>
      </c>
      <c r="B48" s="58"/>
      <c r="C48" s="68"/>
      <c r="D48" s="68"/>
      <c r="E48" s="68"/>
      <c r="F48" s="68"/>
      <c r="G48" s="60"/>
      <c r="H48" s="65"/>
      <c r="I48" s="81"/>
      <c r="J48" s="51"/>
      <c r="K48" s="81"/>
      <c r="L48" s="66"/>
      <c r="M48" s="81"/>
      <c r="N48" s="81"/>
      <c r="O48" s="63"/>
    </row>
    <row r="49" spans="1:16" s="67" customFormat="1" ht="27" customHeight="1" x14ac:dyDescent="0.2">
      <c r="A49" s="57">
        <v>39</v>
      </c>
      <c r="B49" s="58"/>
      <c r="C49" s="68"/>
      <c r="D49" s="68"/>
      <c r="E49" s="68"/>
      <c r="F49" s="68"/>
      <c r="G49" s="60"/>
      <c r="H49" s="65"/>
      <c r="I49" s="81"/>
      <c r="J49" s="51"/>
      <c r="K49" s="81"/>
      <c r="L49" s="66"/>
      <c r="M49" s="81"/>
      <c r="N49" s="81"/>
      <c r="O49" s="63"/>
    </row>
    <row r="50" spans="1:16" s="67" customFormat="1" ht="27" hidden="1" customHeight="1" x14ac:dyDescent="0.2">
      <c r="A50" s="57">
        <v>40</v>
      </c>
      <c r="B50" s="58"/>
      <c r="C50" s="68"/>
      <c r="D50" s="68"/>
      <c r="E50" s="68"/>
      <c r="F50" s="68"/>
      <c r="G50" s="60"/>
      <c r="H50" s="65"/>
      <c r="I50" s="81" t="e">
        <f t="shared" ref="I50:I61" si="4">40*$H$10/H50</f>
        <v>#DIV/0!</v>
      </c>
      <c r="J50" s="51"/>
      <c r="K50" s="81" t="e">
        <f t="shared" ref="K50:K61" si="5">40*J50/$J$10</f>
        <v>#DIV/0!</v>
      </c>
      <c r="L50" s="66"/>
      <c r="M50" s="81" t="e">
        <f t="shared" ref="M50:M61" si="6">20*L50/$L$10</f>
        <v>#DIV/0!</v>
      </c>
      <c r="N50" s="81" t="e">
        <f t="shared" si="3"/>
        <v>#DIV/0!</v>
      </c>
      <c r="O50" s="63"/>
    </row>
    <row r="51" spans="1:16" s="67" customFormat="1" ht="27" hidden="1" customHeight="1" x14ac:dyDescent="0.2">
      <c r="A51" s="57">
        <v>41</v>
      </c>
      <c r="B51" s="58"/>
      <c r="C51" s="68"/>
      <c r="D51" s="68"/>
      <c r="E51" s="68"/>
      <c r="F51" s="68"/>
      <c r="G51" s="60"/>
      <c r="H51" s="65"/>
      <c r="I51" s="81" t="e">
        <f t="shared" si="4"/>
        <v>#DIV/0!</v>
      </c>
      <c r="J51" s="51"/>
      <c r="K51" s="81" t="e">
        <f t="shared" si="5"/>
        <v>#DIV/0!</v>
      </c>
      <c r="L51" s="66"/>
      <c r="M51" s="81" t="e">
        <f t="shared" si="6"/>
        <v>#DIV/0!</v>
      </c>
      <c r="N51" s="81" t="e">
        <f t="shared" si="3"/>
        <v>#DIV/0!</v>
      </c>
      <c r="O51" s="63"/>
    </row>
    <row r="52" spans="1:16" s="67" customFormat="1" ht="27" hidden="1" customHeight="1" x14ac:dyDescent="0.2">
      <c r="A52" s="57">
        <v>42</v>
      </c>
      <c r="B52" s="58"/>
      <c r="C52" s="68"/>
      <c r="D52" s="68"/>
      <c r="E52" s="68"/>
      <c r="F52" s="68"/>
      <c r="G52" s="60"/>
      <c r="H52" s="65"/>
      <c r="I52" s="81" t="e">
        <f t="shared" si="4"/>
        <v>#DIV/0!</v>
      </c>
      <c r="J52" s="51"/>
      <c r="K52" s="81" t="e">
        <f t="shared" si="5"/>
        <v>#DIV/0!</v>
      </c>
      <c r="L52" s="66"/>
      <c r="M52" s="81" t="e">
        <f t="shared" si="6"/>
        <v>#DIV/0!</v>
      </c>
      <c r="N52" s="81" t="e">
        <f t="shared" si="3"/>
        <v>#DIV/0!</v>
      </c>
      <c r="O52" s="63"/>
    </row>
    <row r="53" spans="1:16" s="67" customFormat="1" ht="27" hidden="1" customHeight="1" x14ac:dyDescent="0.2">
      <c r="A53" s="57">
        <v>43</v>
      </c>
      <c r="B53" s="58"/>
      <c r="C53" s="68"/>
      <c r="D53" s="68"/>
      <c r="E53" s="68"/>
      <c r="F53" s="68"/>
      <c r="G53" s="60"/>
      <c r="H53" s="65"/>
      <c r="I53" s="81" t="e">
        <f t="shared" si="4"/>
        <v>#DIV/0!</v>
      </c>
      <c r="J53" s="51"/>
      <c r="K53" s="81" t="e">
        <f t="shared" si="5"/>
        <v>#DIV/0!</v>
      </c>
      <c r="L53" s="66"/>
      <c r="M53" s="81" t="e">
        <f t="shared" si="6"/>
        <v>#DIV/0!</v>
      </c>
      <c r="N53" s="81" t="e">
        <f t="shared" si="3"/>
        <v>#DIV/0!</v>
      </c>
      <c r="O53" s="63"/>
    </row>
    <row r="54" spans="1:16" s="67" customFormat="1" ht="27" hidden="1" customHeight="1" x14ac:dyDescent="0.2">
      <c r="A54" s="57">
        <v>44</v>
      </c>
      <c r="B54" s="58"/>
      <c r="C54" s="68"/>
      <c r="D54" s="68"/>
      <c r="E54" s="68"/>
      <c r="F54" s="68"/>
      <c r="G54" s="60"/>
      <c r="H54" s="65"/>
      <c r="I54" s="81" t="e">
        <f t="shared" si="4"/>
        <v>#DIV/0!</v>
      </c>
      <c r="J54" s="51"/>
      <c r="K54" s="81" t="e">
        <f t="shared" si="5"/>
        <v>#DIV/0!</v>
      </c>
      <c r="L54" s="66"/>
      <c r="M54" s="81" t="e">
        <f t="shared" si="6"/>
        <v>#DIV/0!</v>
      </c>
      <c r="N54" s="81" t="e">
        <f t="shared" si="3"/>
        <v>#DIV/0!</v>
      </c>
      <c r="O54" s="63"/>
    </row>
    <row r="55" spans="1:16" s="67" customFormat="1" ht="27" hidden="1" customHeight="1" x14ac:dyDescent="0.2">
      <c r="A55" s="57">
        <v>45</v>
      </c>
      <c r="B55" s="58"/>
      <c r="C55" s="68"/>
      <c r="D55" s="68"/>
      <c r="E55" s="68"/>
      <c r="F55" s="68"/>
      <c r="G55" s="60"/>
      <c r="H55" s="65"/>
      <c r="I55" s="81" t="e">
        <f t="shared" si="4"/>
        <v>#DIV/0!</v>
      </c>
      <c r="J55" s="51"/>
      <c r="K55" s="81" t="e">
        <f t="shared" si="5"/>
        <v>#DIV/0!</v>
      </c>
      <c r="L55" s="66"/>
      <c r="M55" s="81" t="e">
        <f t="shared" si="6"/>
        <v>#DIV/0!</v>
      </c>
      <c r="N55" s="81" t="e">
        <f t="shared" si="3"/>
        <v>#DIV/0!</v>
      </c>
      <c r="O55" s="63"/>
    </row>
    <row r="56" spans="1:16" s="67" customFormat="1" ht="27" hidden="1" customHeight="1" x14ac:dyDescent="0.2">
      <c r="A56" s="57">
        <v>46</v>
      </c>
      <c r="B56" s="58"/>
      <c r="C56" s="68"/>
      <c r="D56" s="68"/>
      <c r="E56" s="68"/>
      <c r="F56" s="68"/>
      <c r="G56" s="60"/>
      <c r="H56" s="65"/>
      <c r="I56" s="81" t="e">
        <f t="shared" si="4"/>
        <v>#DIV/0!</v>
      </c>
      <c r="J56" s="51"/>
      <c r="K56" s="81" t="e">
        <f t="shared" si="5"/>
        <v>#DIV/0!</v>
      </c>
      <c r="L56" s="66"/>
      <c r="M56" s="81" t="e">
        <f t="shared" si="6"/>
        <v>#DIV/0!</v>
      </c>
      <c r="N56" s="81" t="e">
        <f t="shared" si="3"/>
        <v>#DIV/0!</v>
      </c>
      <c r="O56" s="63"/>
    </row>
    <row r="57" spans="1:16" s="67" customFormat="1" ht="27" hidden="1" customHeight="1" x14ac:dyDescent="0.2">
      <c r="A57" s="57">
        <v>47</v>
      </c>
      <c r="B57" s="58"/>
      <c r="C57" s="68"/>
      <c r="D57" s="68"/>
      <c r="E57" s="68"/>
      <c r="F57" s="68"/>
      <c r="G57" s="60"/>
      <c r="H57" s="65"/>
      <c r="I57" s="81" t="e">
        <f t="shared" si="4"/>
        <v>#DIV/0!</v>
      </c>
      <c r="J57" s="51"/>
      <c r="K57" s="81" t="e">
        <f t="shared" si="5"/>
        <v>#DIV/0!</v>
      </c>
      <c r="L57" s="66"/>
      <c r="M57" s="81" t="e">
        <f t="shared" si="6"/>
        <v>#DIV/0!</v>
      </c>
      <c r="N57" s="81" t="e">
        <f t="shared" si="3"/>
        <v>#DIV/0!</v>
      </c>
      <c r="O57" s="63"/>
    </row>
    <row r="58" spans="1:16" s="67" customFormat="1" ht="27" hidden="1" customHeight="1" x14ac:dyDescent="0.2">
      <c r="A58" s="57">
        <v>48</v>
      </c>
      <c r="B58" s="58"/>
      <c r="C58" s="68"/>
      <c r="D58" s="68"/>
      <c r="E58" s="68"/>
      <c r="F58" s="68"/>
      <c r="G58" s="60"/>
      <c r="H58" s="65"/>
      <c r="I58" s="81" t="e">
        <f t="shared" si="4"/>
        <v>#DIV/0!</v>
      </c>
      <c r="J58" s="51"/>
      <c r="K58" s="81" t="e">
        <f t="shared" si="5"/>
        <v>#DIV/0!</v>
      </c>
      <c r="L58" s="66"/>
      <c r="M58" s="81" t="e">
        <f t="shared" si="6"/>
        <v>#DIV/0!</v>
      </c>
      <c r="N58" s="81" t="e">
        <f t="shared" si="3"/>
        <v>#DIV/0!</v>
      </c>
      <c r="O58" s="63"/>
    </row>
    <row r="59" spans="1:16" s="67" customFormat="1" ht="27" hidden="1" customHeight="1" x14ac:dyDescent="0.2">
      <c r="A59" s="57">
        <v>49</v>
      </c>
      <c r="B59" s="58"/>
      <c r="C59" s="60"/>
      <c r="D59" s="60"/>
      <c r="E59" s="60"/>
      <c r="F59" s="60"/>
      <c r="G59" s="60"/>
      <c r="H59" s="65"/>
      <c r="I59" s="81" t="e">
        <f t="shared" si="4"/>
        <v>#DIV/0!</v>
      </c>
      <c r="J59" s="51"/>
      <c r="K59" s="81" t="e">
        <f t="shared" si="5"/>
        <v>#DIV/0!</v>
      </c>
      <c r="L59" s="66"/>
      <c r="M59" s="81" t="e">
        <f t="shared" si="6"/>
        <v>#DIV/0!</v>
      </c>
      <c r="N59" s="81" t="e">
        <f t="shared" si="3"/>
        <v>#DIV/0!</v>
      </c>
      <c r="O59" s="63"/>
    </row>
    <row r="60" spans="1:16" s="67" customFormat="1" ht="27" hidden="1" customHeight="1" x14ac:dyDescent="0.2">
      <c r="A60" s="57">
        <v>50</v>
      </c>
      <c r="B60" s="58"/>
      <c r="C60" s="74"/>
      <c r="D60" s="74"/>
      <c r="E60" s="74"/>
      <c r="F60" s="74"/>
      <c r="G60" s="60"/>
      <c r="H60" s="65"/>
      <c r="I60" s="81" t="e">
        <f t="shared" si="4"/>
        <v>#DIV/0!</v>
      </c>
      <c r="J60" s="51"/>
      <c r="K60" s="81" t="e">
        <f>40*J60/$J$10</f>
        <v>#DIV/0!</v>
      </c>
      <c r="L60" s="66"/>
      <c r="M60" s="81" t="e">
        <f t="shared" si="6"/>
        <v>#DIV/0!</v>
      </c>
      <c r="N60" s="81" t="e">
        <f t="shared" si="3"/>
        <v>#DIV/0!</v>
      </c>
      <c r="O60" s="63"/>
    </row>
    <row r="61" spans="1:16" s="67" customFormat="1" ht="27" hidden="1" customHeight="1" x14ac:dyDescent="0.2">
      <c r="A61" s="57">
        <v>51</v>
      </c>
      <c r="B61" s="58"/>
      <c r="C61" s="59"/>
      <c r="D61" s="59"/>
      <c r="E61" s="59"/>
      <c r="F61" s="59"/>
      <c r="G61" s="60"/>
      <c r="H61" s="65"/>
      <c r="I61" s="81" t="e">
        <f t="shared" si="4"/>
        <v>#DIV/0!</v>
      </c>
      <c r="J61" s="51"/>
      <c r="K61" s="81" t="e">
        <f t="shared" si="5"/>
        <v>#DIV/0!</v>
      </c>
      <c r="L61" s="66"/>
      <c r="M61" s="81" t="e">
        <f t="shared" si="6"/>
        <v>#DIV/0!</v>
      </c>
      <c r="N61" s="81" t="e">
        <f t="shared" si="3"/>
        <v>#DIV/0!</v>
      </c>
      <c r="O61" s="63"/>
    </row>
    <row r="62" spans="1:16" ht="16.5" thickBot="1" x14ac:dyDescent="0.3">
      <c r="A62" s="75"/>
      <c r="B62" s="75"/>
      <c r="C62" s="75"/>
      <c r="D62" s="75"/>
      <c r="E62" s="75"/>
    </row>
    <row r="63" spans="1:16" ht="15.75" customHeight="1" x14ac:dyDescent="0.25">
      <c r="A63" s="75"/>
      <c r="B63" s="75"/>
      <c r="C63" s="76" t="s">
        <v>24</v>
      </c>
      <c r="D63" s="77"/>
      <c r="E63" s="77"/>
      <c r="F63" s="77"/>
      <c r="G63" s="77"/>
      <c r="H63" s="78">
        <v>47.92</v>
      </c>
      <c r="I63" s="77"/>
      <c r="M63" s="47"/>
      <c r="O63" s="48"/>
      <c r="P63" s="47"/>
    </row>
    <row r="64" spans="1:16" ht="16.5" thickBot="1" x14ac:dyDescent="0.3">
      <c r="A64" s="75"/>
      <c r="B64" s="75"/>
      <c r="C64" s="75"/>
      <c r="D64" s="75"/>
      <c r="E64" s="75"/>
      <c r="G64" s="50"/>
      <c r="M64" s="47"/>
      <c r="O64" s="48"/>
      <c r="P64" s="47"/>
    </row>
    <row r="65" spans="1:16" x14ac:dyDescent="0.25">
      <c r="A65" s="75"/>
      <c r="B65" s="75"/>
      <c r="C65" s="76" t="s">
        <v>27</v>
      </c>
      <c r="D65" s="77"/>
      <c r="E65" s="77"/>
      <c r="F65" s="77"/>
      <c r="G65" s="77"/>
      <c r="H65" s="79">
        <v>53</v>
      </c>
      <c r="M65" s="47"/>
      <c r="O65" s="48"/>
      <c r="P65" s="47"/>
    </row>
    <row r="66" spans="1:16" x14ac:dyDescent="0.25">
      <c r="A66" s="75"/>
      <c r="B66" s="75"/>
      <c r="C66" s="75"/>
      <c r="D66" s="75"/>
      <c r="E66" s="75"/>
    </row>
    <row r="67" spans="1:16" x14ac:dyDescent="0.25">
      <c r="A67" s="75"/>
      <c r="B67" s="75"/>
      <c r="C67" s="75"/>
      <c r="D67" s="75"/>
      <c r="E67" s="75"/>
    </row>
    <row r="68" spans="1:16" x14ac:dyDescent="0.25">
      <c r="A68" s="75"/>
      <c r="B68" s="75"/>
      <c r="C68" s="75"/>
      <c r="D68" s="75"/>
      <c r="E68" s="75"/>
    </row>
    <row r="69" spans="1:16" x14ac:dyDescent="0.25">
      <c r="A69" s="75"/>
      <c r="B69" s="75"/>
      <c r="C69" s="75"/>
      <c r="D69" s="75"/>
      <c r="E69" s="75"/>
    </row>
    <row r="70" spans="1:16" x14ac:dyDescent="0.25">
      <c r="A70" s="75"/>
      <c r="B70" s="75"/>
      <c r="C70" s="75"/>
      <c r="D70" s="75"/>
      <c r="E70" s="75"/>
    </row>
    <row r="71" spans="1:16" x14ac:dyDescent="0.25">
      <c r="A71" s="75"/>
      <c r="B71" s="75"/>
      <c r="C71" s="75"/>
      <c r="D71" s="75"/>
      <c r="E71" s="75"/>
    </row>
    <row r="72" spans="1:16" x14ac:dyDescent="0.25">
      <c r="A72" s="75"/>
      <c r="B72" s="75"/>
      <c r="C72" s="75"/>
      <c r="D72" s="75"/>
      <c r="E72" s="75"/>
    </row>
    <row r="73" spans="1:16" x14ac:dyDescent="0.25">
      <c r="A73" s="75"/>
      <c r="B73" s="75"/>
      <c r="C73" s="75"/>
      <c r="D73" s="75"/>
      <c r="E73" s="75"/>
    </row>
    <row r="74" spans="1:16" x14ac:dyDescent="0.25">
      <c r="A74" s="75"/>
      <c r="B74" s="75"/>
      <c r="C74" s="75"/>
      <c r="D74" s="75"/>
      <c r="E74" s="75"/>
    </row>
    <row r="75" spans="1:16" x14ac:dyDescent="0.25">
      <c r="A75" s="75"/>
      <c r="B75" s="75"/>
      <c r="C75" s="75"/>
      <c r="D75" s="75"/>
      <c r="E75" s="75"/>
    </row>
    <row r="76" spans="1:16" x14ac:dyDescent="0.25">
      <c r="A76" s="75"/>
      <c r="B76" s="75"/>
      <c r="C76" s="75"/>
      <c r="D76" s="75"/>
      <c r="E76" s="75"/>
    </row>
    <row r="77" spans="1:16" x14ac:dyDescent="0.25">
      <c r="A77" s="75"/>
      <c r="B77" s="75"/>
      <c r="C77" s="75"/>
      <c r="D77" s="75"/>
      <c r="E77" s="75"/>
    </row>
    <row r="78" spans="1:16" x14ac:dyDescent="0.25">
      <c r="A78" s="80"/>
      <c r="B78" s="80"/>
      <c r="C78" s="80"/>
      <c r="D78" s="80"/>
      <c r="E78" s="80"/>
    </row>
  </sheetData>
  <sheetProtection formatCells="0" formatRows="0" insertRows="0" deleteRows="0" autoFilter="0"/>
  <protectedRanges>
    <protectedRange password="CA9C" sqref="J10:J61" name="Диапазон2"/>
    <protectedRange password="CA9C" sqref="B11:H11 B23:H61 B12:F22 H12:H22" name="Диапазон1"/>
    <protectedRange password="CA9C" sqref="G12" name="Диапазон1_1"/>
    <protectedRange password="CA9C" sqref="G13" name="Диапазон1_47"/>
    <protectedRange password="CA9C" sqref="G14" name="Диапазон1_48"/>
    <protectedRange password="CA9C" sqref="G15" name="Диапазон1_49"/>
    <protectedRange password="CA9C" sqref="G16" name="Диапазон1_50"/>
    <protectedRange password="CA9C" sqref="G17" name="Диапазон1_51"/>
    <protectedRange password="CA9C" sqref="G18" name="Диапазон1_52"/>
    <protectedRange password="CA9C" sqref="G19" name="Диапазон1_53"/>
    <protectedRange password="CA9C" sqref="G20" name="Диапазон1_54"/>
    <protectedRange password="CA9C" sqref="G21" name="Диапазон1_55"/>
    <protectedRange password="CA9C" sqref="G22" name="Диапазон1_56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D2" zoomScale="90" workbookViewId="0">
      <selection activeCell="O16" sqref="O16"/>
    </sheetView>
  </sheetViews>
  <sheetFormatPr defaultColWidth="9.140625" defaultRowHeight="15.75" x14ac:dyDescent="0.2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7.42578125" style="36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6" x14ac:dyDescent="0.25">
      <c r="A2" s="125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6" x14ac:dyDescent="0.25">
      <c r="A3" s="126" t="s">
        <v>147</v>
      </c>
      <c r="B3" s="126"/>
      <c r="C3" s="126"/>
      <c r="D3" s="126"/>
      <c r="E3" s="126"/>
      <c r="F3" s="127"/>
      <c r="O3" s="5">
        <v>46.65</v>
      </c>
    </row>
    <row r="4" spans="1:16" x14ac:dyDescent="0.25">
      <c r="A4" s="126" t="s">
        <v>90</v>
      </c>
      <c r="B4" s="126"/>
      <c r="C4" s="126"/>
      <c r="D4" s="126"/>
      <c r="E4" s="126"/>
      <c r="F4" s="128"/>
      <c r="G4" s="6"/>
    </row>
    <row r="5" spans="1:16" x14ac:dyDescent="0.25">
      <c r="A5" s="129" t="s">
        <v>37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6" s="36" customFormat="1" ht="15.75" customHeight="1" x14ac:dyDescent="0.25">
      <c r="A6" s="119" t="s">
        <v>1</v>
      </c>
      <c r="B6" s="119" t="s">
        <v>10</v>
      </c>
      <c r="C6" s="119" t="s">
        <v>12</v>
      </c>
      <c r="D6" s="119" t="s">
        <v>13</v>
      </c>
      <c r="E6" s="119" t="s">
        <v>14</v>
      </c>
      <c r="F6" s="119" t="s">
        <v>2</v>
      </c>
      <c r="G6" s="119" t="s">
        <v>9</v>
      </c>
      <c r="H6" s="122" t="s">
        <v>26</v>
      </c>
      <c r="I6" s="122"/>
      <c r="J6" s="122" t="s">
        <v>11</v>
      </c>
      <c r="K6" s="122"/>
      <c r="L6" s="122" t="s">
        <v>3</v>
      </c>
      <c r="M6" s="122"/>
      <c r="N6" s="123" t="s">
        <v>17</v>
      </c>
      <c r="O6" s="115" t="s">
        <v>5</v>
      </c>
    </row>
    <row r="7" spans="1:16" s="36" customFormat="1" x14ac:dyDescent="0.25">
      <c r="A7" s="120"/>
      <c r="B7" s="120"/>
      <c r="C7" s="120"/>
      <c r="D7" s="120"/>
      <c r="E7" s="120"/>
      <c r="F7" s="120"/>
      <c r="G7" s="120"/>
      <c r="H7" s="122"/>
      <c r="I7" s="122"/>
      <c r="J7" s="122"/>
      <c r="K7" s="122"/>
      <c r="L7" s="122"/>
      <c r="M7" s="122"/>
      <c r="N7" s="123"/>
      <c r="O7" s="116"/>
    </row>
    <row r="8" spans="1:16" s="36" customFormat="1" ht="25.5" x14ac:dyDescent="0.25">
      <c r="A8" s="120"/>
      <c r="B8" s="120"/>
      <c r="C8" s="120"/>
      <c r="D8" s="120"/>
      <c r="E8" s="120"/>
      <c r="F8" s="120"/>
      <c r="G8" s="120"/>
      <c r="H8" s="7" t="s">
        <v>6</v>
      </c>
      <c r="I8" s="35" t="s">
        <v>7</v>
      </c>
      <c r="J8" s="7" t="s">
        <v>8</v>
      </c>
      <c r="K8" s="35" t="s">
        <v>7</v>
      </c>
      <c r="L8" s="7" t="s">
        <v>4</v>
      </c>
      <c r="M8" s="8" t="s">
        <v>7</v>
      </c>
      <c r="N8" s="123"/>
      <c r="O8" s="116"/>
    </row>
    <row r="9" spans="1:16" s="36" customFormat="1" ht="16.5" thickBot="1" x14ac:dyDescent="0.3">
      <c r="A9" s="121"/>
      <c r="B9" s="121"/>
      <c r="C9" s="121"/>
      <c r="D9" s="121"/>
      <c r="E9" s="121"/>
      <c r="F9" s="121"/>
      <c r="G9" s="121"/>
      <c r="H9" s="24"/>
      <c r="I9" s="35" t="s">
        <v>20</v>
      </c>
      <c r="J9" s="9"/>
      <c r="K9" s="35" t="s">
        <v>20</v>
      </c>
      <c r="L9" s="9"/>
      <c r="M9" s="35" t="s">
        <v>19</v>
      </c>
      <c r="N9" s="35" t="s">
        <v>18</v>
      </c>
      <c r="O9" s="116"/>
    </row>
    <row r="10" spans="1:16" s="36" customFormat="1" ht="16.5" thickBot="1" x14ac:dyDescent="0.3">
      <c r="A10" s="117" t="s">
        <v>41</v>
      </c>
      <c r="B10" s="118"/>
      <c r="C10" s="118"/>
      <c r="D10" s="118"/>
      <c r="E10" s="118"/>
      <c r="F10" s="118"/>
      <c r="G10" s="118"/>
      <c r="H10" s="44"/>
      <c r="I10" s="25"/>
      <c r="J10" s="26"/>
      <c r="K10" s="27"/>
      <c r="L10" s="42"/>
      <c r="M10" s="28"/>
      <c r="N10" s="29"/>
      <c r="O10" s="116"/>
      <c r="P10" s="34"/>
    </row>
    <row r="11" spans="1:16" s="36" customFormat="1" ht="27" customHeight="1" x14ac:dyDescent="0.25">
      <c r="A11" s="10">
        <v>1</v>
      </c>
      <c r="B11" s="21" t="s">
        <v>182</v>
      </c>
      <c r="C11" s="14" t="s">
        <v>77</v>
      </c>
      <c r="D11" s="14" t="s">
        <v>130</v>
      </c>
      <c r="E11" s="14" t="s">
        <v>54</v>
      </c>
      <c r="F11" s="14">
        <v>8</v>
      </c>
      <c r="G11" s="16" t="s">
        <v>85</v>
      </c>
      <c r="H11" s="43">
        <v>45</v>
      </c>
      <c r="I11" s="99">
        <f t="shared" ref="I11:I19" si="0">40*42/H11</f>
        <v>37.333333333333336</v>
      </c>
      <c r="J11" s="7"/>
      <c r="K11" s="35">
        <f>40*J11/9.5</f>
        <v>0</v>
      </c>
      <c r="L11" s="41">
        <v>20</v>
      </c>
      <c r="M11" s="35">
        <f>20*L11/53</f>
        <v>7.5471698113207548</v>
      </c>
      <c r="N11" s="35">
        <f>I11+K11+M11</f>
        <v>44.880503144654092</v>
      </c>
      <c r="O11" s="33" t="s">
        <v>87</v>
      </c>
    </row>
    <row r="12" spans="1:16" s="36" customFormat="1" ht="27" customHeight="1" x14ac:dyDescent="0.25">
      <c r="A12" s="10">
        <v>2</v>
      </c>
      <c r="B12" s="21" t="s">
        <v>183</v>
      </c>
      <c r="C12" s="15" t="s">
        <v>131</v>
      </c>
      <c r="D12" s="15" t="s">
        <v>130</v>
      </c>
      <c r="E12" s="15" t="s">
        <v>179</v>
      </c>
      <c r="F12" s="15">
        <v>7</v>
      </c>
      <c r="G12" s="16" t="s">
        <v>85</v>
      </c>
      <c r="H12" s="30">
        <v>50</v>
      </c>
      <c r="I12" s="99">
        <f t="shared" si="0"/>
        <v>33.6</v>
      </c>
      <c r="J12" s="7"/>
      <c r="K12" s="99">
        <f t="shared" ref="K12:K20" si="1">40*J12/9.5</f>
        <v>0</v>
      </c>
      <c r="L12" s="31">
        <v>16</v>
      </c>
      <c r="M12" s="99">
        <f t="shared" ref="M12:M19" si="2">20*L12/53</f>
        <v>6.0377358490566042</v>
      </c>
      <c r="N12" s="35">
        <f t="shared" ref="N12:N47" si="3">I12+K12+M12</f>
        <v>39.637735849056604</v>
      </c>
      <c r="O12" s="33" t="s">
        <v>87</v>
      </c>
    </row>
    <row r="13" spans="1:16" s="36" customFormat="1" ht="27" customHeight="1" x14ac:dyDescent="0.25">
      <c r="A13" s="10">
        <v>3</v>
      </c>
      <c r="B13" s="21" t="s">
        <v>184</v>
      </c>
      <c r="C13" s="14" t="s">
        <v>132</v>
      </c>
      <c r="D13" s="14" t="s">
        <v>81</v>
      </c>
      <c r="E13" s="14" t="s">
        <v>82</v>
      </c>
      <c r="F13" s="14">
        <v>7</v>
      </c>
      <c r="G13" s="16" t="s">
        <v>85</v>
      </c>
      <c r="H13" s="30">
        <v>44</v>
      </c>
      <c r="I13" s="99">
        <f t="shared" si="0"/>
        <v>38.18181818181818</v>
      </c>
      <c r="J13" s="7"/>
      <c r="K13" s="99">
        <f t="shared" si="1"/>
        <v>0</v>
      </c>
      <c r="L13" s="31">
        <v>14</v>
      </c>
      <c r="M13" s="99">
        <f t="shared" si="2"/>
        <v>5.283018867924528</v>
      </c>
      <c r="N13" s="35">
        <f t="shared" si="3"/>
        <v>43.464837049742705</v>
      </c>
      <c r="O13" s="33" t="s">
        <v>87</v>
      </c>
    </row>
    <row r="14" spans="1:16" s="36" customFormat="1" ht="27" customHeight="1" x14ac:dyDescent="0.25">
      <c r="A14" s="10">
        <v>4</v>
      </c>
      <c r="B14" s="21" t="s">
        <v>185</v>
      </c>
      <c r="C14" s="14" t="s">
        <v>80</v>
      </c>
      <c r="D14" s="14" t="s">
        <v>81</v>
      </c>
      <c r="E14" s="14" t="s">
        <v>180</v>
      </c>
      <c r="F14" s="14">
        <v>7</v>
      </c>
      <c r="G14" s="16" t="s">
        <v>85</v>
      </c>
      <c r="H14" s="30">
        <v>42</v>
      </c>
      <c r="I14" s="99">
        <f t="shared" si="0"/>
        <v>40</v>
      </c>
      <c r="J14" s="7"/>
      <c r="K14" s="99">
        <f t="shared" si="1"/>
        <v>0</v>
      </c>
      <c r="L14" s="31">
        <v>18</v>
      </c>
      <c r="M14" s="99">
        <f t="shared" si="2"/>
        <v>6.7924528301886795</v>
      </c>
      <c r="N14" s="35">
        <f t="shared" si="3"/>
        <v>46.79245283018868</v>
      </c>
      <c r="O14" s="33" t="s">
        <v>187</v>
      </c>
    </row>
    <row r="15" spans="1:16" s="11" customFormat="1" ht="27" customHeight="1" x14ac:dyDescent="0.2">
      <c r="A15" s="10">
        <v>5</v>
      </c>
      <c r="B15" s="21" t="s">
        <v>186</v>
      </c>
      <c r="C15" s="16" t="s">
        <v>133</v>
      </c>
      <c r="D15" s="16" t="s">
        <v>68</v>
      </c>
      <c r="E15" s="16" t="s">
        <v>181</v>
      </c>
      <c r="F15" s="16">
        <v>7</v>
      </c>
      <c r="G15" s="16" t="s">
        <v>85</v>
      </c>
      <c r="H15" s="30">
        <v>44</v>
      </c>
      <c r="I15" s="99">
        <f t="shared" si="0"/>
        <v>38.18181818181818</v>
      </c>
      <c r="J15" s="7"/>
      <c r="K15" s="99">
        <f t="shared" si="1"/>
        <v>0</v>
      </c>
      <c r="L15" s="31">
        <v>18</v>
      </c>
      <c r="M15" s="99">
        <f t="shared" si="2"/>
        <v>6.7924528301886795</v>
      </c>
      <c r="N15" s="35">
        <f t="shared" si="3"/>
        <v>44.974271012006859</v>
      </c>
      <c r="O15" s="33" t="s">
        <v>87</v>
      </c>
    </row>
    <row r="16" spans="1:16" s="11" customFormat="1" ht="27" customHeight="1" x14ac:dyDescent="0.2">
      <c r="A16" s="10">
        <v>6</v>
      </c>
      <c r="B16" s="21"/>
      <c r="C16" s="17"/>
      <c r="D16" s="17"/>
      <c r="E16" s="17"/>
      <c r="F16" s="17"/>
      <c r="G16" s="16"/>
      <c r="H16" s="30"/>
      <c r="I16" s="99" t="e">
        <f t="shared" si="0"/>
        <v>#DIV/0!</v>
      </c>
      <c r="J16" s="7"/>
      <c r="K16" s="99">
        <f t="shared" si="1"/>
        <v>0</v>
      </c>
      <c r="L16" s="31"/>
      <c r="M16" s="99">
        <f t="shared" si="2"/>
        <v>0</v>
      </c>
      <c r="N16" s="35" t="e">
        <f t="shared" si="3"/>
        <v>#DIV/0!</v>
      </c>
      <c r="O16" s="33"/>
    </row>
    <row r="17" spans="1:15" s="11" customFormat="1" ht="27" customHeight="1" x14ac:dyDescent="0.2">
      <c r="A17" s="10">
        <v>7</v>
      </c>
      <c r="B17" s="21"/>
      <c r="C17" s="18"/>
      <c r="D17" s="18"/>
      <c r="E17" s="14"/>
      <c r="F17" s="17"/>
      <c r="G17" s="16"/>
      <c r="H17" s="30"/>
      <c r="I17" s="99" t="e">
        <f t="shared" si="0"/>
        <v>#DIV/0!</v>
      </c>
      <c r="J17" s="7"/>
      <c r="K17" s="99"/>
      <c r="L17" s="31"/>
      <c r="M17" s="99">
        <f t="shared" si="2"/>
        <v>0</v>
      </c>
      <c r="N17" s="99" t="e">
        <f t="shared" si="3"/>
        <v>#DIV/0!</v>
      </c>
      <c r="O17" s="33"/>
    </row>
    <row r="18" spans="1:15" s="11" customFormat="1" ht="27" customHeight="1" x14ac:dyDescent="0.2">
      <c r="A18" s="10">
        <v>8</v>
      </c>
      <c r="B18" s="21"/>
      <c r="C18" s="19"/>
      <c r="D18" s="19"/>
      <c r="E18" s="19"/>
      <c r="F18" s="19"/>
      <c r="G18" s="16"/>
      <c r="H18" s="30"/>
      <c r="I18" s="99" t="e">
        <f t="shared" si="0"/>
        <v>#DIV/0!</v>
      </c>
      <c r="J18" s="7"/>
      <c r="K18" s="99">
        <f t="shared" si="1"/>
        <v>0</v>
      </c>
      <c r="L18" s="31"/>
      <c r="M18" s="99">
        <f t="shared" si="2"/>
        <v>0</v>
      </c>
      <c r="N18" s="35" t="e">
        <f t="shared" si="3"/>
        <v>#DIV/0!</v>
      </c>
      <c r="O18" s="33"/>
    </row>
    <row r="19" spans="1:15" s="11" customFormat="1" ht="27" customHeight="1" x14ac:dyDescent="0.2">
      <c r="A19" s="10">
        <v>9</v>
      </c>
      <c r="B19" s="21"/>
      <c r="C19" s="16"/>
      <c r="D19" s="16"/>
      <c r="E19" s="16"/>
      <c r="F19" s="16"/>
      <c r="G19" s="16"/>
      <c r="H19" s="30"/>
      <c r="I19" s="99" t="e">
        <f t="shared" si="0"/>
        <v>#DIV/0!</v>
      </c>
      <c r="J19" s="32"/>
      <c r="K19" s="99">
        <f t="shared" si="1"/>
        <v>0</v>
      </c>
      <c r="L19" s="31"/>
      <c r="M19" s="99">
        <f t="shared" si="2"/>
        <v>0</v>
      </c>
      <c r="N19" s="35" t="e">
        <f t="shared" si="3"/>
        <v>#DIV/0!</v>
      </c>
      <c r="O19" s="33"/>
    </row>
    <row r="20" spans="1:15" s="11" customFormat="1" ht="27" customHeight="1" x14ac:dyDescent="0.2">
      <c r="A20" s="10">
        <v>10</v>
      </c>
      <c r="B20" s="21"/>
      <c r="C20" s="19"/>
      <c r="D20" s="19"/>
      <c r="E20" s="19"/>
      <c r="F20" s="19"/>
      <c r="G20" s="16"/>
      <c r="H20" s="30"/>
      <c r="I20" s="35" t="e">
        <f>40*42/H20</f>
        <v>#DIV/0!</v>
      </c>
      <c r="J20" s="7"/>
      <c r="K20" s="99">
        <f t="shared" si="1"/>
        <v>0</v>
      </c>
      <c r="L20" s="31"/>
      <c r="M20" s="35" t="e">
        <f t="shared" ref="M20:M47" si="4">20*L20/$L$10</f>
        <v>#DIV/0!</v>
      </c>
      <c r="N20" s="35" t="e">
        <f t="shared" si="3"/>
        <v>#DIV/0!</v>
      </c>
      <c r="O20" s="33"/>
    </row>
    <row r="21" spans="1:15" s="11" customFormat="1" ht="27" customHeight="1" x14ac:dyDescent="0.2">
      <c r="A21" s="10">
        <v>11</v>
      </c>
      <c r="B21" s="21"/>
      <c r="C21" s="17"/>
      <c r="D21" s="17"/>
      <c r="E21" s="17"/>
      <c r="F21" s="17"/>
      <c r="G21" s="16"/>
      <c r="H21" s="30"/>
      <c r="I21" s="35" t="e">
        <f t="shared" ref="I21:I47" si="5">40*$H$10/H21</f>
        <v>#DIV/0!</v>
      </c>
      <c r="J21" s="7"/>
      <c r="K21" s="35" t="e">
        <f t="shared" ref="K21:K47" si="6">40*J21/$J$10</f>
        <v>#DIV/0!</v>
      </c>
      <c r="L21" s="31"/>
      <c r="M21" s="35" t="e">
        <f t="shared" si="4"/>
        <v>#DIV/0!</v>
      </c>
      <c r="N21" s="35" t="e">
        <f t="shared" si="3"/>
        <v>#DIV/0!</v>
      </c>
      <c r="O21" s="33"/>
    </row>
    <row r="22" spans="1:15" s="11" customFormat="1" ht="27" customHeight="1" x14ac:dyDescent="0.2">
      <c r="A22" s="10">
        <v>12</v>
      </c>
      <c r="B22" s="21"/>
      <c r="C22" s="14"/>
      <c r="D22" s="14"/>
      <c r="E22" s="14"/>
      <c r="F22" s="23"/>
      <c r="G22" s="16"/>
      <c r="H22" s="30"/>
      <c r="I22" s="35" t="e">
        <f t="shared" si="5"/>
        <v>#DIV/0!</v>
      </c>
      <c r="J22" s="7"/>
      <c r="K22" s="35" t="e">
        <f t="shared" si="6"/>
        <v>#DIV/0!</v>
      </c>
      <c r="L22" s="31"/>
      <c r="M22" s="35" t="e">
        <f t="shared" si="4"/>
        <v>#DIV/0!</v>
      </c>
      <c r="N22" s="35" t="e">
        <f t="shared" si="3"/>
        <v>#DIV/0!</v>
      </c>
      <c r="O22" s="33"/>
    </row>
    <row r="23" spans="1:15" s="11" customFormat="1" ht="27" customHeight="1" x14ac:dyDescent="0.2">
      <c r="A23" s="10">
        <v>13</v>
      </c>
      <c r="B23" s="21"/>
      <c r="C23" s="17"/>
      <c r="D23" s="17"/>
      <c r="E23" s="17"/>
      <c r="F23" s="17"/>
      <c r="G23" s="16"/>
      <c r="H23" s="30"/>
      <c r="I23" s="35" t="e">
        <f t="shared" si="5"/>
        <v>#DIV/0!</v>
      </c>
      <c r="J23" s="7"/>
      <c r="K23" s="35" t="e">
        <f t="shared" si="6"/>
        <v>#DIV/0!</v>
      </c>
      <c r="L23" s="31"/>
      <c r="M23" s="35" t="e">
        <f t="shared" si="4"/>
        <v>#DIV/0!</v>
      </c>
      <c r="N23" s="35" t="e">
        <f t="shared" si="3"/>
        <v>#DIV/0!</v>
      </c>
      <c r="O23" s="33"/>
    </row>
    <row r="24" spans="1:15" s="11" customFormat="1" ht="27" customHeight="1" x14ac:dyDescent="0.2">
      <c r="A24" s="10">
        <v>14</v>
      </c>
      <c r="B24" s="21"/>
      <c r="C24" s="17"/>
      <c r="D24" s="17"/>
      <c r="E24" s="17"/>
      <c r="F24" s="17"/>
      <c r="G24" s="16"/>
      <c r="H24" s="30"/>
      <c r="I24" s="35" t="e">
        <f t="shared" si="5"/>
        <v>#DIV/0!</v>
      </c>
      <c r="J24" s="7"/>
      <c r="K24" s="35" t="e">
        <f t="shared" si="6"/>
        <v>#DIV/0!</v>
      </c>
      <c r="L24" s="31"/>
      <c r="M24" s="35" t="e">
        <f t="shared" si="4"/>
        <v>#DIV/0!</v>
      </c>
      <c r="N24" s="35" t="e">
        <f t="shared" si="3"/>
        <v>#DIV/0!</v>
      </c>
      <c r="O24" s="33"/>
    </row>
    <row r="25" spans="1:15" s="11" customFormat="1" ht="27" customHeight="1" x14ac:dyDescent="0.2">
      <c r="A25" s="10">
        <v>15</v>
      </c>
      <c r="B25" s="21"/>
      <c r="C25" s="17"/>
      <c r="D25" s="17"/>
      <c r="E25" s="17"/>
      <c r="F25" s="17"/>
      <c r="G25" s="16"/>
      <c r="H25" s="30"/>
      <c r="I25" s="35" t="e">
        <f t="shared" si="5"/>
        <v>#DIV/0!</v>
      </c>
      <c r="J25" s="7"/>
      <c r="K25" s="35" t="e">
        <f t="shared" si="6"/>
        <v>#DIV/0!</v>
      </c>
      <c r="L25" s="31"/>
      <c r="M25" s="35" t="e">
        <f t="shared" si="4"/>
        <v>#DIV/0!</v>
      </c>
      <c r="N25" s="35" t="e">
        <f t="shared" si="3"/>
        <v>#DIV/0!</v>
      </c>
      <c r="O25" s="33"/>
    </row>
    <row r="26" spans="1:15" s="11" customFormat="1" ht="27" customHeight="1" x14ac:dyDescent="0.2">
      <c r="A26" s="10">
        <v>16</v>
      </c>
      <c r="B26" s="21"/>
      <c r="C26" s="17"/>
      <c r="D26" s="17"/>
      <c r="E26" s="17"/>
      <c r="F26" s="17"/>
      <c r="G26" s="16"/>
      <c r="H26" s="30"/>
      <c r="I26" s="35" t="e">
        <f t="shared" si="5"/>
        <v>#DIV/0!</v>
      </c>
      <c r="J26" s="7"/>
      <c r="K26" s="35" t="e">
        <f t="shared" si="6"/>
        <v>#DIV/0!</v>
      </c>
      <c r="L26" s="31"/>
      <c r="M26" s="35" t="e">
        <f t="shared" si="4"/>
        <v>#DIV/0!</v>
      </c>
      <c r="N26" s="35" t="e">
        <f t="shared" si="3"/>
        <v>#DIV/0!</v>
      </c>
      <c r="O26" s="33"/>
    </row>
    <row r="27" spans="1:15" s="11" customFormat="1" ht="27" customHeight="1" x14ac:dyDescent="0.2">
      <c r="A27" s="10">
        <v>17</v>
      </c>
      <c r="B27" s="21"/>
      <c r="C27" s="17"/>
      <c r="D27" s="17"/>
      <c r="E27" s="17"/>
      <c r="F27" s="17"/>
      <c r="G27" s="16"/>
      <c r="H27" s="30"/>
      <c r="I27" s="35" t="e">
        <f t="shared" si="5"/>
        <v>#DIV/0!</v>
      </c>
      <c r="J27" s="7"/>
      <c r="K27" s="35" t="e">
        <f t="shared" si="6"/>
        <v>#DIV/0!</v>
      </c>
      <c r="L27" s="31"/>
      <c r="M27" s="35" t="e">
        <f t="shared" si="4"/>
        <v>#DIV/0!</v>
      </c>
      <c r="N27" s="35" t="e">
        <f t="shared" si="3"/>
        <v>#DIV/0!</v>
      </c>
      <c r="O27" s="33"/>
    </row>
    <row r="28" spans="1:15" s="11" customFormat="1" ht="27" customHeight="1" x14ac:dyDescent="0.2">
      <c r="A28" s="10">
        <v>18</v>
      </c>
      <c r="B28" s="21"/>
      <c r="C28" s="17"/>
      <c r="D28" s="17"/>
      <c r="E28" s="17"/>
      <c r="F28" s="17"/>
      <c r="G28" s="16"/>
      <c r="H28" s="30"/>
      <c r="I28" s="35" t="e">
        <f t="shared" si="5"/>
        <v>#DIV/0!</v>
      </c>
      <c r="J28" s="7"/>
      <c r="K28" s="35" t="e">
        <f t="shared" si="6"/>
        <v>#DIV/0!</v>
      </c>
      <c r="L28" s="31"/>
      <c r="M28" s="35" t="e">
        <f t="shared" si="4"/>
        <v>#DIV/0!</v>
      </c>
      <c r="N28" s="35" t="e">
        <f t="shared" si="3"/>
        <v>#DIV/0!</v>
      </c>
      <c r="O28" s="33"/>
    </row>
    <row r="29" spans="1:15" s="11" customFormat="1" ht="27" customHeight="1" x14ac:dyDescent="0.2">
      <c r="A29" s="10">
        <v>19</v>
      </c>
      <c r="B29" s="21"/>
      <c r="C29" s="17"/>
      <c r="D29" s="17"/>
      <c r="E29" s="17"/>
      <c r="F29" s="17"/>
      <c r="G29" s="16"/>
      <c r="H29" s="30"/>
      <c r="I29" s="35" t="e">
        <f t="shared" si="5"/>
        <v>#DIV/0!</v>
      </c>
      <c r="J29" s="7"/>
      <c r="K29" s="35" t="e">
        <f t="shared" si="6"/>
        <v>#DIV/0!</v>
      </c>
      <c r="L29" s="31"/>
      <c r="M29" s="35" t="e">
        <f t="shared" si="4"/>
        <v>#DIV/0!</v>
      </c>
      <c r="N29" s="35" t="e">
        <f t="shared" si="3"/>
        <v>#DIV/0!</v>
      </c>
      <c r="O29" s="33"/>
    </row>
    <row r="30" spans="1:15" s="11" customFormat="1" ht="27" customHeight="1" x14ac:dyDescent="0.2">
      <c r="A30" s="10">
        <v>20</v>
      </c>
      <c r="B30" s="21"/>
      <c r="C30" s="17"/>
      <c r="D30" s="17"/>
      <c r="E30" s="17"/>
      <c r="F30" s="17"/>
      <c r="G30" s="16"/>
      <c r="H30" s="30"/>
      <c r="I30" s="35" t="e">
        <f t="shared" si="5"/>
        <v>#DIV/0!</v>
      </c>
      <c r="J30" s="7"/>
      <c r="K30" s="35" t="e">
        <f t="shared" si="6"/>
        <v>#DIV/0!</v>
      </c>
      <c r="L30" s="31"/>
      <c r="M30" s="35" t="e">
        <f t="shared" si="4"/>
        <v>#DIV/0!</v>
      </c>
      <c r="N30" s="35" t="e">
        <f t="shared" si="3"/>
        <v>#DIV/0!</v>
      </c>
      <c r="O30" s="33"/>
    </row>
    <row r="31" spans="1:15" s="11" customFormat="1" ht="27" customHeight="1" x14ac:dyDescent="0.2">
      <c r="A31" s="10">
        <v>21</v>
      </c>
      <c r="B31" s="21"/>
      <c r="C31" s="17"/>
      <c r="D31" s="17"/>
      <c r="E31" s="17"/>
      <c r="F31" s="17"/>
      <c r="G31" s="16"/>
      <c r="H31" s="30"/>
      <c r="I31" s="35" t="e">
        <f t="shared" si="5"/>
        <v>#DIV/0!</v>
      </c>
      <c r="J31" s="7"/>
      <c r="K31" s="35" t="e">
        <f t="shared" si="6"/>
        <v>#DIV/0!</v>
      </c>
      <c r="L31" s="31"/>
      <c r="M31" s="35" t="e">
        <f t="shared" si="4"/>
        <v>#DIV/0!</v>
      </c>
      <c r="N31" s="35" t="e">
        <f t="shared" si="3"/>
        <v>#DIV/0!</v>
      </c>
      <c r="O31" s="33"/>
    </row>
    <row r="32" spans="1:15" s="11" customFormat="1" ht="27" customHeight="1" x14ac:dyDescent="0.2">
      <c r="A32" s="10">
        <v>22</v>
      </c>
      <c r="B32" s="21"/>
      <c r="C32" s="17"/>
      <c r="D32" s="17"/>
      <c r="E32" s="17"/>
      <c r="F32" s="17"/>
      <c r="G32" s="16"/>
      <c r="H32" s="30"/>
      <c r="I32" s="35" t="e">
        <f t="shared" si="5"/>
        <v>#DIV/0!</v>
      </c>
      <c r="J32" s="7"/>
      <c r="K32" s="35" t="e">
        <f t="shared" si="6"/>
        <v>#DIV/0!</v>
      </c>
      <c r="L32" s="31"/>
      <c r="M32" s="35" t="e">
        <f t="shared" si="4"/>
        <v>#DIV/0!</v>
      </c>
      <c r="N32" s="35" t="e">
        <f t="shared" si="3"/>
        <v>#DIV/0!</v>
      </c>
      <c r="O32" s="33"/>
    </row>
    <row r="33" spans="1:15" s="11" customFormat="1" ht="27" customHeight="1" x14ac:dyDescent="0.2">
      <c r="A33" s="10">
        <v>23</v>
      </c>
      <c r="B33" s="21"/>
      <c r="C33" s="17"/>
      <c r="D33" s="17"/>
      <c r="E33" s="17"/>
      <c r="F33" s="17"/>
      <c r="G33" s="16"/>
      <c r="H33" s="30"/>
      <c r="I33" s="35" t="e">
        <f t="shared" si="5"/>
        <v>#DIV/0!</v>
      </c>
      <c r="J33" s="7"/>
      <c r="K33" s="35" t="e">
        <f t="shared" si="6"/>
        <v>#DIV/0!</v>
      </c>
      <c r="L33" s="31"/>
      <c r="M33" s="35" t="e">
        <f t="shared" si="4"/>
        <v>#DIV/0!</v>
      </c>
      <c r="N33" s="35" t="e">
        <f t="shared" si="3"/>
        <v>#DIV/0!</v>
      </c>
      <c r="O33" s="33"/>
    </row>
    <row r="34" spans="1:15" s="11" customFormat="1" ht="27" customHeight="1" x14ac:dyDescent="0.2">
      <c r="A34" s="10">
        <v>24</v>
      </c>
      <c r="B34" s="21"/>
      <c r="C34" s="17"/>
      <c r="D34" s="17"/>
      <c r="E34" s="17"/>
      <c r="F34" s="17"/>
      <c r="G34" s="16"/>
      <c r="H34" s="30"/>
      <c r="I34" s="35" t="e">
        <f t="shared" si="5"/>
        <v>#DIV/0!</v>
      </c>
      <c r="J34" s="7"/>
      <c r="K34" s="35" t="e">
        <f t="shared" si="6"/>
        <v>#DIV/0!</v>
      </c>
      <c r="L34" s="31"/>
      <c r="M34" s="35" t="e">
        <f t="shared" si="4"/>
        <v>#DIV/0!</v>
      </c>
      <c r="N34" s="35" t="e">
        <f t="shared" si="3"/>
        <v>#DIV/0!</v>
      </c>
      <c r="O34" s="33"/>
    </row>
    <row r="35" spans="1:15" s="11" customFormat="1" ht="27" customHeight="1" x14ac:dyDescent="0.2">
      <c r="A35" s="10">
        <v>25</v>
      </c>
      <c r="B35" s="21"/>
      <c r="C35" s="17"/>
      <c r="D35" s="17"/>
      <c r="E35" s="17"/>
      <c r="F35" s="17"/>
      <c r="G35" s="16"/>
      <c r="H35" s="30"/>
      <c r="I35" s="35" t="e">
        <f t="shared" si="5"/>
        <v>#DIV/0!</v>
      </c>
      <c r="J35" s="7"/>
      <c r="K35" s="35" t="e">
        <f t="shared" si="6"/>
        <v>#DIV/0!</v>
      </c>
      <c r="L35" s="31"/>
      <c r="M35" s="35" t="e">
        <f t="shared" si="4"/>
        <v>#DIV/0!</v>
      </c>
      <c r="N35" s="35" t="e">
        <f t="shared" si="3"/>
        <v>#DIV/0!</v>
      </c>
      <c r="O35" s="33"/>
    </row>
    <row r="36" spans="1:15" s="11" customFormat="1" ht="27" customHeight="1" x14ac:dyDescent="0.2">
      <c r="A36" s="10">
        <v>26</v>
      </c>
      <c r="B36" s="21"/>
      <c r="C36" s="17"/>
      <c r="D36" s="17"/>
      <c r="E36" s="17"/>
      <c r="F36" s="17"/>
      <c r="G36" s="16"/>
      <c r="H36" s="30"/>
      <c r="I36" s="35" t="e">
        <f t="shared" si="5"/>
        <v>#DIV/0!</v>
      </c>
      <c r="J36" s="7"/>
      <c r="K36" s="35" t="e">
        <f t="shared" si="6"/>
        <v>#DIV/0!</v>
      </c>
      <c r="L36" s="31"/>
      <c r="M36" s="35" t="e">
        <f t="shared" si="4"/>
        <v>#DIV/0!</v>
      </c>
      <c r="N36" s="35" t="e">
        <f t="shared" si="3"/>
        <v>#DIV/0!</v>
      </c>
      <c r="O36" s="33"/>
    </row>
    <row r="37" spans="1:15" s="11" customFormat="1" ht="27" customHeight="1" x14ac:dyDescent="0.2">
      <c r="A37" s="10">
        <v>27</v>
      </c>
      <c r="B37" s="21"/>
      <c r="C37" s="17"/>
      <c r="D37" s="17"/>
      <c r="E37" s="17"/>
      <c r="F37" s="17"/>
      <c r="G37" s="16"/>
      <c r="H37" s="30"/>
      <c r="I37" s="35" t="e">
        <f t="shared" si="5"/>
        <v>#DIV/0!</v>
      </c>
      <c r="J37" s="7"/>
      <c r="K37" s="35" t="e">
        <f t="shared" si="6"/>
        <v>#DIV/0!</v>
      </c>
      <c r="L37" s="31"/>
      <c r="M37" s="35" t="e">
        <f t="shared" si="4"/>
        <v>#DIV/0!</v>
      </c>
      <c r="N37" s="35" t="e">
        <f t="shared" si="3"/>
        <v>#DIV/0!</v>
      </c>
      <c r="O37" s="33"/>
    </row>
    <row r="38" spans="1:15" s="11" customFormat="1" ht="27" customHeight="1" x14ac:dyDescent="0.2">
      <c r="A38" s="10">
        <v>28</v>
      </c>
      <c r="B38" s="21"/>
      <c r="C38" s="17"/>
      <c r="D38" s="17"/>
      <c r="E38" s="17"/>
      <c r="F38" s="17"/>
      <c r="G38" s="16"/>
      <c r="H38" s="30"/>
      <c r="I38" s="35" t="e">
        <f t="shared" si="5"/>
        <v>#DIV/0!</v>
      </c>
      <c r="J38" s="7"/>
      <c r="K38" s="35" t="e">
        <f t="shared" si="6"/>
        <v>#DIV/0!</v>
      </c>
      <c r="L38" s="31"/>
      <c r="M38" s="35" t="e">
        <f t="shared" si="4"/>
        <v>#DIV/0!</v>
      </c>
      <c r="N38" s="35" t="e">
        <f t="shared" si="3"/>
        <v>#DIV/0!</v>
      </c>
      <c r="O38" s="33"/>
    </row>
    <row r="39" spans="1:15" s="11" customFormat="1" ht="27" customHeight="1" x14ac:dyDescent="0.2">
      <c r="A39" s="10">
        <v>29</v>
      </c>
      <c r="B39" s="21"/>
      <c r="C39" s="17"/>
      <c r="D39" s="17"/>
      <c r="E39" s="17"/>
      <c r="F39" s="17"/>
      <c r="G39" s="16"/>
      <c r="H39" s="30"/>
      <c r="I39" s="35" t="e">
        <f t="shared" si="5"/>
        <v>#DIV/0!</v>
      </c>
      <c r="J39" s="7"/>
      <c r="K39" s="35" t="e">
        <f t="shared" si="6"/>
        <v>#DIV/0!</v>
      </c>
      <c r="L39" s="31"/>
      <c r="M39" s="35" t="e">
        <f t="shared" si="4"/>
        <v>#DIV/0!</v>
      </c>
      <c r="N39" s="35" t="e">
        <f t="shared" si="3"/>
        <v>#DIV/0!</v>
      </c>
      <c r="O39" s="33"/>
    </row>
    <row r="40" spans="1:15" s="11" customFormat="1" ht="27" customHeight="1" x14ac:dyDescent="0.2">
      <c r="A40" s="10">
        <v>30</v>
      </c>
      <c r="B40" s="21"/>
      <c r="C40" s="17"/>
      <c r="D40" s="17"/>
      <c r="E40" s="17"/>
      <c r="F40" s="17"/>
      <c r="G40" s="16"/>
      <c r="H40" s="30"/>
      <c r="I40" s="35" t="e">
        <f t="shared" si="5"/>
        <v>#DIV/0!</v>
      </c>
      <c r="J40" s="7"/>
      <c r="K40" s="35" t="e">
        <f t="shared" si="6"/>
        <v>#DIV/0!</v>
      </c>
      <c r="L40" s="31"/>
      <c r="M40" s="35" t="e">
        <f t="shared" si="4"/>
        <v>#DIV/0!</v>
      </c>
      <c r="N40" s="35" t="e">
        <f t="shared" si="3"/>
        <v>#DIV/0!</v>
      </c>
      <c r="O40" s="33"/>
    </row>
    <row r="41" spans="1:15" s="11" customFormat="1" ht="27" customHeight="1" x14ac:dyDescent="0.2">
      <c r="A41" s="10">
        <v>31</v>
      </c>
      <c r="B41" s="21"/>
      <c r="C41" s="17"/>
      <c r="D41" s="17"/>
      <c r="E41" s="17"/>
      <c r="F41" s="17"/>
      <c r="G41" s="16"/>
      <c r="H41" s="30"/>
      <c r="I41" s="35" t="e">
        <f t="shared" si="5"/>
        <v>#DIV/0!</v>
      </c>
      <c r="J41" s="7"/>
      <c r="K41" s="35" t="e">
        <f t="shared" si="6"/>
        <v>#DIV/0!</v>
      </c>
      <c r="L41" s="31"/>
      <c r="M41" s="35" t="e">
        <f t="shared" si="4"/>
        <v>#DIV/0!</v>
      </c>
      <c r="N41" s="35" t="e">
        <f t="shared" si="3"/>
        <v>#DIV/0!</v>
      </c>
      <c r="O41" s="33"/>
    </row>
    <row r="42" spans="1:15" s="11" customFormat="1" ht="27" customHeight="1" x14ac:dyDescent="0.2">
      <c r="A42" s="10">
        <v>32</v>
      </c>
      <c r="B42" s="21"/>
      <c r="C42" s="17"/>
      <c r="D42" s="17"/>
      <c r="E42" s="17"/>
      <c r="F42" s="17"/>
      <c r="G42" s="16"/>
      <c r="H42" s="30"/>
      <c r="I42" s="35" t="e">
        <f t="shared" si="5"/>
        <v>#DIV/0!</v>
      </c>
      <c r="J42" s="7"/>
      <c r="K42" s="35" t="e">
        <f t="shared" si="6"/>
        <v>#DIV/0!</v>
      </c>
      <c r="L42" s="31"/>
      <c r="M42" s="35" t="e">
        <f t="shared" si="4"/>
        <v>#DIV/0!</v>
      </c>
      <c r="N42" s="35" t="e">
        <f t="shared" si="3"/>
        <v>#DIV/0!</v>
      </c>
      <c r="O42" s="33"/>
    </row>
    <row r="43" spans="1:15" s="11" customFormat="1" ht="27" customHeight="1" x14ac:dyDescent="0.2">
      <c r="A43" s="10">
        <v>33</v>
      </c>
      <c r="B43" s="21"/>
      <c r="C43" s="17"/>
      <c r="D43" s="17"/>
      <c r="E43" s="17"/>
      <c r="F43" s="17"/>
      <c r="G43" s="16"/>
      <c r="H43" s="30"/>
      <c r="I43" s="35" t="e">
        <f t="shared" si="5"/>
        <v>#DIV/0!</v>
      </c>
      <c r="J43" s="7"/>
      <c r="K43" s="35" t="e">
        <f t="shared" si="6"/>
        <v>#DIV/0!</v>
      </c>
      <c r="L43" s="31"/>
      <c r="M43" s="35" t="e">
        <f t="shared" si="4"/>
        <v>#DIV/0!</v>
      </c>
      <c r="N43" s="35" t="e">
        <f t="shared" si="3"/>
        <v>#DIV/0!</v>
      </c>
      <c r="O43" s="33"/>
    </row>
    <row r="44" spans="1:15" s="11" customFormat="1" ht="27" customHeight="1" x14ac:dyDescent="0.2">
      <c r="A44" s="10">
        <v>34</v>
      </c>
      <c r="B44" s="21"/>
      <c r="C44" s="17"/>
      <c r="D44" s="17"/>
      <c r="E44" s="17"/>
      <c r="F44" s="17"/>
      <c r="G44" s="16"/>
      <c r="H44" s="30"/>
      <c r="I44" s="35" t="e">
        <f t="shared" si="5"/>
        <v>#DIV/0!</v>
      </c>
      <c r="J44" s="7"/>
      <c r="K44" s="35" t="e">
        <f t="shared" si="6"/>
        <v>#DIV/0!</v>
      </c>
      <c r="L44" s="31"/>
      <c r="M44" s="35" t="e">
        <f t="shared" si="4"/>
        <v>#DIV/0!</v>
      </c>
      <c r="N44" s="35" t="e">
        <f t="shared" si="3"/>
        <v>#DIV/0!</v>
      </c>
      <c r="O44" s="33"/>
    </row>
    <row r="45" spans="1:15" s="11" customFormat="1" ht="27" customHeight="1" x14ac:dyDescent="0.2">
      <c r="A45" s="10">
        <v>35</v>
      </c>
      <c r="B45" s="21"/>
      <c r="C45" s="16"/>
      <c r="D45" s="16"/>
      <c r="E45" s="16"/>
      <c r="F45" s="16"/>
      <c r="G45" s="16"/>
      <c r="H45" s="30"/>
      <c r="I45" s="35" t="e">
        <f t="shared" si="5"/>
        <v>#DIV/0!</v>
      </c>
      <c r="J45" s="7"/>
      <c r="K45" s="35" t="e">
        <f t="shared" si="6"/>
        <v>#DIV/0!</v>
      </c>
      <c r="L45" s="31"/>
      <c r="M45" s="35" t="e">
        <f t="shared" si="4"/>
        <v>#DIV/0!</v>
      </c>
      <c r="N45" s="35" t="e">
        <f t="shared" si="3"/>
        <v>#DIV/0!</v>
      </c>
      <c r="O45" s="33"/>
    </row>
    <row r="46" spans="1:15" s="11" customFormat="1" ht="27" customHeight="1" x14ac:dyDescent="0.2">
      <c r="A46" s="10">
        <v>36</v>
      </c>
      <c r="B46" s="21"/>
      <c r="C46" s="20"/>
      <c r="D46" s="20"/>
      <c r="E46" s="20"/>
      <c r="F46" s="20"/>
      <c r="G46" s="16"/>
      <c r="H46" s="30"/>
      <c r="I46" s="35" t="e">
        <f t="shared" si="5"/>
        <v>#DIV/0!</v>
      </c>
      <c r="J46" s="7"/>
      <c r="K46" s="35" t="e">
        <f t="shared" si="6"/>
        <v>#DIV/0!</v>
      </c>
      <c r="L46" s="31"/>
      <c r="M46" s="35" t="e">
        <f t="shared" si="4"/>
        <v>#DIV/0!</v>
      </c>
      <c r="N46" s="35" t="e">
        <f t="shared" si="3"/>
        <v>#DIV/0!</v>
      </c>
      <c r="O46" s="33"/>
    </row>
    <row r="47" spans="1:15" s="11" customFormat="1" ht="27" customHeight="1" x14ac:dyDescent="0.2">
      <c r="A47" s="10">
        <v>37</v>
      </c>
      <c r="B47" s="21"/>
      <c r="C47" s="14"/>
      <c r="D47" s="14"/>
      <c r="E47" s="14"/>
      <c r="F47" s="14"/>
      <c r="G47" s="16"/>
      <c r="H47" s="30"/>
      <c r="I47" s="35" t="e">
        <f t="shared" si="5"/>
        <v>#DIV/0!</v>
      </c>
      <c r="J47" s="7"/>
      <c r="K47" s="35" t="e">
        <f t="shared" si="6"/>
        <v>#DIV/0!</v>
      </c>
      <c r="L47" s="31"/>
      <c r="M47" s="35" t="e">
        <f t="shared" si="4"/>
        <v>#DIV/0!</v>
      </c>
      <c r="N47" s="35" t="e">
        <f t="shared" si="3"/>
        <v>#DIV/0!</v>
      </c>
      <c r="O47" s="33"/>
    </row>
    <row r="48" spans="1:15" ht="16.5" thickBot="1" x14ac:dyDescent="0.3">
      <c r="A48" s="12"/>
      <c r="B48" s="12"/>
      <c r="C48" s="12"/>
      <c r="D48" s="12"/>
      <c r="E48" s="12"/>
    </row>
    <row r="49" spans="1:16" ht="15.75" customHeight="1" x14ac:dyDescent="0.25">
      <c r="A49" s="12"/>
      <c r="B49" s="12"/>
      <c r="C49" s="39" t="s">
        <v>21</v>
      </c>
      <c r="D49" s="38"/>
      <c r="E49" s="38"/>
      <c r="F49" s="38"/>
      <c r="G49" s="38"/>
      <c r="H49" s="37">
        <v>52.45</v>
      </c>
      <c r="I49" s="38"/>
      <c r="M49" s="2"/>
      <c r="O49" s="3"/>
      <c r="P49" s="2"/>
    </row>
    <row r="50" spans="1:16" ht="16.5" thickBot="1" x14ac:dyDescent="0.3">
      <c r="A50" s="12"/>
      <c r="B50" s="12"/>
      <c r="C50" s="12"/>
      <c r="D50" s="12"/>
      <c r="E50" s="12"/>
      <c r="G50" s="6"/>
      <c r="M50" s="2"/>
      <c r="O50" s="3"/>
      <c r="P50" s="2"/>
    </row>
    <row r="51" spans="1:16" x14ac:dyDescent="0.25">
      <c r="A51" s="12"/>
      <c r="B51" s="12"/>
      <c r="C51" s="39" t="s">
        <v>27</v>
      </c>
      <c r="D51" s="38"/>
      <c r="E51" s="38"/>
      <c r="F51" s="38"/>
      <c r="G51" s="38"/>
      <c r="H51" s="40">
        <v>53</v>
      </c>
      <c r="M51" s="2"/>
      <c r="O51" s="3"/>
      <c r="P51" s="2"/>
    </row>
    <row r="52" spans="1:16" x14ac:dyDescent="0.25">
      <c r="A52" s="12"/>
      <c r="B52" s="12"/>
      <c r="C52" s="12"/>
      <c r="D52" s="12"/>
      <c r="E52" s="12"/>
    </row>
    <row r="53" spans="1:16" x14ac:dyDescent="0.25">
      <c r="A53" s="12"/>
      <c r="B53" s="12"/>
      <c r="C53" s="12"/>
      <c r="D53" s="12"/>
      <c r="E53" s="12"/>
    </row>
    <row r="54" spans="1:16" x14ac:dyDescent="0.25">
      <c r="A54" s="12"/>
      <c r="B54" s="12"/>
      <c r="C54" s="12"/>
      <c r="D54" s="12"/>
      <c r="E54" s="12"/>
    </row>
    <row r="55" spans="1:16" x14ac:dyDescent="0.25">
      <c r="A55" s="12"/>
      <c r="B55" s="12"/>
      <c r="C55" s="12"/>
      <c r="D55" s="12"/>
      <c r="E55" s="12"/>
    </row>
    <row r="56" spans="1:16" x14ac:dyDescent="0.25">
      <c r="A56" s="12"/>
      <c r="B56" s="12"/>
      <c r="C56" s="12"/>
      <c r="D56" s="12"/>
      <c r="E56" s="12"/>
    </row>
    <row r="57" spans="1:16" x14ac:dyDescent="0.25">
      <c r="A57" s="12"/>
      <c r="B57" s="12"/>
      <c r="C57" s="12"/>
      <c r="D57" s="12"/>
      <c r="E57" s="12"/>
    </row>
    <row r="58" spans="1:16" x14ac:dyDescent="0.25">
      <c r="A58" s="12"/>
      <c r="B58" s="12"/>
      <c r="C58" s="12"/>
      <c r="D58" s="12"/>
      <c r="E58" s="12"/>
    </row>
    <row r="59" spans="1:16" x14ac:dyDescent="0.25">
      <c r="A59" s="12"/>
      <c r="B59" s="12"/>
      <c r="C59" s="12"/>
      <c r="D59" s="12"/>
      <c r="E59" s="12"/>
    </row>
    <row r="60" spans="1:16" x14ac:dyDescent="0.25">
      <c r="A60" s="12"/>
      <c r="B60" s="12"/>
      <c r="C60" s="12"/>
      <c r="D60" s="12"/>
      <c r="E60" s="12"/>
    </row>
    <row r="61" spans="1:16" x14ac:dyDescent="0.25">
      <c r="A61" s="12"/>
      <c r="B61" s="12"/>
      <c r="C61" s="12"/>
      <c r="D61" s="12"/>
      <c r="E61" s="12"/>
    </row>
    <row r="62" spans="1:16" x14ac:dyDescent="0.25">
      <c r="A62" s="12"/>
      <c r="B62" s="12"/>
      <c r="C62" s="12"/>
      <c r="D62" s="12"/>
      <c r="E62" s="12"/>
    </row>
    <row r="63" spans="1:16" x14ac:dyDescent="0.25">
      <c r="A63" s="12"/>
      <c r="B63" s="12"/>
      <c r="C63" s="12"/>
      <c r="D63" s="12"/>
      <c r="E63" s="12"/>
    </row>
    <row r="64" spans="1:16" x14ac:dyDescent="0.25">
      <c r="A64" s="13"/>
      <c r="B64" s="13"/>
      <c r="C64" s="13"/>
      <c r="D64" s="13"/>
      <c r="E64" s="13"/>
    </row>
  </sheetData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topLeftCell="D10" zoomScale="90" workbookViewId="0">
      <selection activeCell="G27" sqref="G27"/>
    </sheetView>
  </sheetViews>
  <sheetFormatPr defaultColWidth="9.140625" defaultRowHeight="15.75" x14ac:dyDescent="0.25"/>
  <cols>
    <col min="1" max="1" width="4.140625" style="92" customWidth="1"/>
    <col min="2" max="2" width="6.85546875" style="92" customWidth="1"/>
    <col min="3" max="3" width="13.28515625" style="92" customWidth="1"/>
    <col min="4" max="4" width="11.7109375" style="92" customWidth="1"/>
    <col min="5" max="5" width="15.7109375" style="92" customWidth="1"/>
    <col min="6" max="6" width="7.42578125" style="9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0" style="45" customWidth="1"/>
    <col min="16" max="16384" width="9.140625" style="45"/>
  </cols>
  <sheetData>
    <row r="1" spans="1:16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x14ac:dyDescent="0.25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x14ac:dyDescent="0.25">
      <c r="A3" s="102" t="s">
        <v>148</v>
      </c>
      <c r="B3" s="102"/>
      <c r="C3" s="102"/>
      <c r="D3" s="102"/>
      <c r="E3" s="102"/>
      <c r="F3" s="103"/>
      <c r="O3" s="49"/>
    </row>
    <row r="4" spans="1:16" x14ac:dyDescent="0.25">
      <c r="A4" s="102" t="s">
        <v>91</v>
      </c>
      <c r="B4" s="102"/>
      <c r="C4" s="102"/>
      <c r="D4" s="102"/>
      <c r="E4" s="102"/>
      <c r="F4" s="106"/>
      <c r="G4" s="50"/>
    </row>
    <row r="5" spans="1:16" x14ac:dyDescent="0.25">
      <c r="A5" s="110" t="s">
        <v>25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6" s="92" customFormat="1" ht="15.75" customHeight="1" x14ac:dyDescent="0.25">
      <c r="A6" s="107" t="s">
        <v>1</v>
      </c>
      <c r="B6" s="107" t="s">
        <v>10</v>
      </c>
      <c r="C6" s="107" t="s">
        <v>12</v>
      </c>
      <c r="D6" s="107" t="s">
        <v>13</v>
      </c>
      <c r="E6" s="107" t="s">
        <v>14</v>
      </c>
      <c r="F6" s="107" t="s">
        <v>2</v>
      </c>
      <c r="G6" s="107" t="s">
        <v>9</v>
      </c>
      <c r="H6" s="113" t="s">
        <v>26</v>
      </c>
      <c r="I6" s="113"/>
      <c r="J6" s="113" t="s">
        <v>11</v>
      </c>
      <c r="K6" s="113"/>
      <c r="L6" s="113" t="s">
        <v>3</v>
      </c>
      <c r="M6" s="113"/>
      <c r="N6" s="114" t="s">
        <v>17</v>
      </c>
      <c r="O6" s="111" t="s">
        <v>5</v>
      </c>
    </row>
    <row r="7" spans="1:16" s="92" customFormat="1" x14ac:dyDescent="0.25">
      <c r="A7" s="108"/>
      <c r="B7" s="108"/>
      <c r="C7" s="108"/>
      <c r="D7" s="108"/>
      <c r="E7" s="108"/>
      <c r="F7" s="108"/>
      <c r="G7" s="108"/>
      <c r="H7" s="113"/>
      <c r="I7" s="113"/>
      <c r="J7" s="113"/>
      <c r="K7" s="113"/>
      <c r="L7" s="113"/>
      <c r="M7" s="113"/>
      <c r="N7" s="114"/>
      <c r="O7" s="112"/>
    </row>
    <row r="8" spans="1:16" s="92" customFormat="1" ht="25.5" x14ac:dyDescent="0.25">
      <c r="A8" s="108"/>
      <c r="B8" s="108"/>
      <c r="C8" s="108"/>
      <c r="D8" s="108"/>
      <c r="E8" s="108"/>
      <c r="F8" s="108"/>
      <c r="G8" s="108"/>
      <c r="H8" s="51" t="s">
        <v>6</v>
      </c>
      <c r="I8" s="91" t="s">
        <v>7</v>
      </c>
      <c r="J8" s="51" t="s">
        <v>8</v>
      </c>
      <c r="K8" s="91" t="s">
        <v>7</v>
      </c>
      <c r="L8" s="51" t="s">
        <v>4</v>
      </c>
      <c r="M8" s="85" t="s">
        <v>7</v>
      </c>
      <c r="N8" s="114"/>
      <c r="O8" s="112"/>
    </row>
    <row r="9" spans="1:16" s="92" customFormat="1" ht="16.5" thickBot="1" x14ac:dyDescent="0.3">
      <c r="A9" s="109"/>
      <c r="B9" s="109"/>
      <c r="C9" s="109"/>
      <c r="D9" s="109"/>
      <c r="E9" s="109"/>
      <c r="F9" s="109"/>
      <c r="G9" s="109"/>
      <c r="H9" s="52"/>
      <c r="I9" s="91" t="s">
        <v>20</v>
      </c>
      <c r="J9" s="53"/>
      <c r="K9" s="91" t="s">
        <v>20</v>
      </c>
      <c r="L9" s="53"/>
      <c r="M9" s="91" t="s">
        <v>19</v>
      </c>
      <c r="N9" s="91" t="s">
        <v>18</v>
      </c>
      <c r="O9" s="112"/>
    </row>
    <row r="10" spans="1:16" s="92" customFormat="1" ht="16.5" thickBot="1" x14ac:dyDescent="0.3">
      <c r="A10" s="104" t="s">
        <v>40</v>
      </c>
      <c r="B10" s="105"/>
      <c r="C10" s="105"/>
      <c r="D10" s="105"/>
      <c r="E10" s="105"/>
      <c r="F10" s="105"/>
      <c r="G10" s="105"/>
      <c r="H10" s="54"/>
      <c r="I10" s="86"/>
      <c r="J10" s="55"/>
      <c r="K10" s="87"/>
      <c r="L10" s="56"/>
      <c r="M10" s="88"/>
      <c r="N10" s="89"/>
      <c r="O10" s="112"/>
      <c r="P10" s="90"/>
    </row>
    <row r="11" spans="1:16" s="92" customFormat="1" ht="27" customHeight="1" x14ac:dyDescent="0.25">
      <c r="A11" s="57">
        <v>1</v>
      </c>
      <c r="B11" s="58" t="s">
        <v>165</v>
      </c>
      <c r="C11" s="59" t="s">
        <v>69</v>
      </c>
      <c r="D11" s="59" t="s">
        <v>156</v>
      </c>
      <c r="E11" s="59" t="s">
        <v>157</v>
      </c>
      <c r="F11" s="59">
        <v>9</v>
      </c>
      <c r="G11" s="60" t="s">
        <v>85</v>
      </c>
      <c r="H11" s="61">
        <v>39</v>
      </c>
      <c r="I11" s="81">
        <f t="shared" ref="I11:I21" si="0">40*33/H11</f>
        <v>33.846153846153847</v>
      </c>
      <c r="J11" s="51"/>
      <c r="K11" s="81">
        <f>40*J11/9.5</f>
        <v>0</v>
      </c>
      <c r="L11" s="62">
        <v>17</v>
      </c>
      <c r="M11" s="81">
        <f>20*L11/54</f>
        <v>6.2962962962962967</v>
      </c>
      <c r="N11" s="81">
        <f>I11+K11+M11</f>
        <v>40.142450142450144</v>
      </c>
      <c r="O11" s="63" t="s">
        <v>87</v>
      </c>
    </row>
    <row r="12" spans="1:16" s="98" customFormat="1" ht="27" customHeight="1" x14ac:dyDescent="0.25">
      <c r="A12" s="57">
        <v>2</v>
      </c>
      <c r="B12" s="58" t="s">
        <v>166</v>
      </c>
      <c r="C12" s="64" t="s">
        <v>76</v>
      </c>
      <c r="D12" s="64" t="s">
        <v>75</v>
      </c>
      <c r="E12" s="64" t="s">
        <v>158</v>
      </c>
      <c r="F12" s="64">
        <v>9</v>
      </c>
      <c r="G12" s="60" t="s">
        <v>85</v>
      </c>
      <c r="H12" s="61">
        <v>35</v>
      </c>
      <c r="I12" s="81">
        <f t="shared" si="0"/>
        <v>37.714285714285715</v>
      </c>
      <c r="J12" s="51"/>
      <c r="K12" s="81">
        <f t="shared" ref="K12:K21" si="1">40*J12/9.5</f>
        <v>0</v>
      </c>
      <c r="L12" s="62">
        <v>21</v>
      </c>
      <c r="M12" s="81">
        <f t="shared" ref="M12:M21" si="2">20*L12/54</f>
        <v>7.7777777777777777</v>
      </c>
      <c r="N12" s="81">
        <f t="shared" ref="N12:N21" si="3">I12+K12+M12</f>
        <v>45.492063492063494</v>
      </c>
      <c r="O12" s="63" t="s">
        <v>87</v>
      </c>
    </row>
    <row r="13" spans="1:16" s="92" customFormat="1" ht="27" customHeight="1" x14ac:dyDescent="0.25">
      <c r="A13" s="57">
        <v>3</v>
      </c>
      <c r="B13" s="58" t="s">
        <v>167</v>
      </c>
      <c r="C13" s="59" t="s">
        <v>111</v>
      </c>
      <c r="D13" s="59" t="s">
        <v>112</v>
      </c>
      <c r="E13" s="59" t="s">
        <v>159</v>
      </c>
      <c r="F13" s="59">
        <v>9</v>
      </c>
      <c r="G13" s="60" t="s">
        <v>85</v>
      </c>
      <c r="H13" s="65">
        <v>44</v>
      </c>
      <c r="I13" s="81">
        <f t="shared" si="0"/>
        <v>30</v>
      </c>
      <c r="J13" s="51"/>
      <c r="K13" s="81">
        <f t="shared" si="1"/>
        <v>0</v>
      </c>
      <c r="L13" s="66">
        <v>30</v>
      </c>
      <c r="M13" s="81">
        <f t="shared" si="2"/>
        <v>11.111111111111111</v>
      </c>
      <c r="N13" s="81">
        <f t="shared" si="3"/>
        <v>41.111111111111114</v>
      </c>
      <c r="O13" s="63" t="s">
        <v>87</v>
      </c>
    </row>
    <row r="14" spans="1:16" s="92" customFormat="1" ht="27" customHeight="1" x14ac:dyDescent="0.25">
      <c r="A14" s="57">
        <v>4</v>
      </c>
      <c r="B14" s="58" t="s">
        <v>168</v>
      </c>
      <c r="C14" s="59" t="s">
        <v>113</v>
      </c>
      <c r="D14" s="59" t="s">
        <v>114</v>
      </c>
      <c r="E14" s="59" t="s">
        <v>160</v>
      </c>
      <c r="F14" s="59">
        <v>9</v>
      </c>
      <c r="G14" s="60" t="s">
        <v>85</v>
      </c>
      <c r="H14" s="65">
        <v>37</v>
      </c>
      <c r="I14" s="81">
        <f t="shared" si="0"/>
        <v>35.675675675675677</v>
      </c>
      <c r="J14" s="51"/>
      <c r="K14" s="81">
        <f t="shared" si="1"/>
        <v>0</v>
      </c>
      <c r="L14" s="66">
        <v>21</v>
      </c>
      <c r="M14" s="81">
        <f t="shared" si="2"/>
        <v>7.7777777777777777</v>
      </c>
      <c r="N14" s="81">
        <f t="shared" si="3"/>
        <v>43.453453453453456</v>
      </c>
      <c r="O14" s="63" t="s">
        <v>87</v>
      </c>
    </row>
    <row r="15" spans="1:16" s="98" customFormat="1" ht="27" customHeight="1" x14ac:dyDescent="0.25">
      <c r="A15" s="57">
        <v>5</v>
      </c>
      <c r="B15" s="58" t="s">
        <v>169</v>
      </c>
      <c r="C15" s="60" t="s">
        <v>115</v>
      </c>
      <c r="D15" s="60" t="s">
        <v>116</v>
      </c>
      <c r="E15" s="60" t="s">
        <v>161</v>
      </c>
      <c r="F15" s="59">
        <v>9</v>
      </c>
      <c r="G15" s="60" t="s">
        <v>85</v>
      </c>
      <c r="H15" s="65">
        <v>60</v>
      </c>
      <c r="I15" s="81">
        <f t="shared" si="0"/>
        <v>22</v>
      </c>
      <c r="J15" s="51"/>
      <c r="K15" s="81">
        <f t="shared" si="1"/>
        <v>0</v>
      </c>
      <c r="L15" s="66">
        <v>22</v>
      </c>
      <c r="M15" s="81">
        <f t="shared" si="2"/>
        <v>8.1481481481481488</v>
      </c>
      <c r="N15" s="81">
        <f t="shared" si="3"/>
        <v>30.148148148148149</v>
      </c>
      <c r="O15" s="63" t="s">
        <v>87</v>
      </c>
    </row>
    <row r="16" spans="1:16" s="67" customFormat="1" ht="27" customHeight="1" x14ac:dyDescent="0.2">
      <c r="A16" s="57">
        <v>6</v>
      </c>
      <c r="B16" s="58" t="s">
        <v>170</v>
      </c>
      <c r="C16" s="71" t="s">
        <v>117</v>
      </c>
      <c r="D16" s="71" t="s">
        <v>75</v>
      </c>
      <c r="E16" s="71" t="s">
        <v>162</v>
      </c>
      <c r="F16" s="68">
        <v>9</v>
      </c>
      <c r="G16" s="60" t="s">
        <v>85</v>
      </c>
      <c r="H16" s="65">
        <v>33</v>
      </c>
      <c r="I16" s="81">
        <f t="shared" si="0"/>
        <v>40</v>
      </c>
      <c r="J16" s="51"/>
      <c r="K16" s="81">
        <f t="shared" si="1"/>
        <v>0</v>
      </c>
      <c r="L16" s="66">
        <v>15</v>
      </c>
      <c r="M16" s="81">
        <f t="shared" si="2"/>
        <v>5.5555555555555554</v>
      </c>
      <c r="N16" s="81">
        <f t="shared" si="3"/>
        <v>45.555555555555557</v>
      </c>
      <c r="O16" s="63" t="s">
        <v>87</v>
      </c>
    </row>
    <row r="17" spans="1:15" s="67" customFormat="1" ht="27" customHeight="1" x14ac:dyDescent="0.2">
      <c r="A17" s="57">
        <v>7</v>
      </c>
      <c r="B17" s="58" t="s">
        <v>171</v>
      </c>
      <c r="C17" s="68" t="s">
        <v>118</v>
      </c>
      <c r="D17" s="68" t="s">
        <v>83</v>
      </c>
      <c r="E17" s="68" t="s">
        <v>56</v>
      </c>
      <c r="F17" s="70">
        <v>9</v>
      </c>
      <c r="G17" s="60" t="s">
        <v>85</v>
      </c>
      <c r="H17" s="65">
        <v>35</v>
      </c>
      <c r="I17" s="81">
        <f t="shared" si="0"/>
        <v>37.714285714285715</v>
      </c>
      <c r="J17" s="51"/>
      <c r="K17" s="81">
        <f t="shared" si="1"/>
        <v>0</v>
      </c>
      <c r="L17" s="66">
        <v>30</v>
      </c>
      <c r="M17" s="81">
        <f t="shared" si="2"/>
        <v>11.111111111111111</v>
      </c>
      <c r="N17" s="81">
        <f t="shared" si="3"/>
        <v>48.825396825396822</v>
      </c>
      <c r="O17" s="63" t="s">
        <v>87</v>
      </c>
    </row>
    <row r="18" spans="1:15" s="67" customFormat="1" ht="27" customHeight="1" x14ac:dyDescent="0.2">
      <c r="A18" s="57">
        <v>8</v>
      </c>
      <c r="B18" s="58" t="s">
        <v>172</v>
      </c>
      <c r="C18" s="68" t="s">
        <v>74</v>
      </c>
      <c r="D18" s="68" t="s">
        <v>53</v>
      </c>
      <c r="E18" s="68" t="s">
        <v>162</v>
      </c>
      <c r="F18" s="71">
        <v>9</v>
      </c>
      <c r="G18" s="60" t="s">
        <v>85</v>
      </c>
      <c r="H18" s="65">
        <v>40</v>
      </c>
      <c r="I18" s="81">
        <f t="shared" si="0"/>
        <v>33</v>
      </c>
      <c r="J18" s="51"/>
      <c r="K18" s="81">
        <f t="shared" si="1"/>
        <v>0</v>
      </c>
      <c r="L18" s="66">
        <v>29</v>
      </c>
      <c r="M18" s="81">
        <f t="shared" si="2"/>
        <v>10.74074074074074</v>
      </c>
      <c r="N18" s="81">
        <f t="shared" si="3"/>
        <v>43.74074074074074</v>
      </c>
      <c r="O18" s="63" t="s">
        <v>87</v>
      </c>
    </row>
    <row r="19" spans="1:15" s="67" customFormat="1" ht="27" customHeight="1" x14ac:dyDescent="0.2">
      <c r="A19" s="57">
        <v>9</v>
      </c>
      <c r="B19" s="58" t="s">
        <v>173</v>
      </c>
      <c r="C19" s="68" t="s">
        <v>119</v>
      </c>
      <c r="D19" s="68" t="s">
        <v>120</v>
      </c>
      <c r="E19" s="68" t="s">
        <v>121</v>
      </c>
      <c r="F19" s="60">
        <v>9</v>
      </c>
      <c r="G19" s="60" t="s">
        <v>85</v>
      </c>
      <c r="H19" s="65">
        <v>34</v>
      </c>
      <c r="I19" s="81">
        <f t="shared" si="0"/>
        <v>38.823529411764703</v>
      </c>
      <c r="J19" s="72"/>
      <c r="K19" s="81">
        <f t="shared" si="1"/>
        <v>0</v>
      </c>
      <c r="L19" s="66">
        <v>40</v>
      </c>
      <c r="M19" s="81">
        <f t="shared" si="2"/>
        <v>14.814814814814815</v>
      </c>
      <c r="N19" s="81">
        <f t="shared" si="3"/>
        <v>53.63834422657952</v>
      </c>
      <c r="O19" s="63" t="s">
        <v>196</v>
      </c>
    </row>
    <row r="20" spans="1:15" s="67" customFormat="1" ht="27" customHeight="1" x14ac:dyDescent="0.2">
      <c r="A20" s="57">
        <v>10</v>
      </c>
      <c r="B20" s="58" t="s">
        <v>174</v>
      </c>
      <c r="C20" s="68" t="s">
        <v>76</v>
      </c>
      <c r="D20" s="68" t="s">
        <v>122</v>
      </c>
      <c r="E20" s="68" t="s">
        <v>163</v>
      </c>
      <c r="F20" s="71">
        <v>9</v>
      </c>
      <c r="G20" s="60" t="s">
        <v>85</v>
      </c>
      <c r="H20" s="65">
        <v>40</v>
      </c>
      <c r="I20" s="81">
        <f t="shared" si="0"/>
        <v>33</v>
      </c>
      <c r="J20" s="51"/>
      <c r="K20" s="81">
        <f t="shared" si="1"/>
        <v>0</v>
      </c>
      <c r="L20" s="66">
        <v>29</v>
      </c>
      <c r="M20" s="81">
        <f t="shared" si="2"/>
        <v>10.74074074074074</v>
      </c>
      <c r="N20" s="81">
        <f t="shared" si="3"/>
        <v>43.74074074074074</v>
      </c>
      <c r="O20" s="63" t="s">
        <v>87</v>
      </c>
    </row>
    <row r="21" spans="1:15" s="67" customFormat="1" ht="27" customHeight="1" x14ac:dyDescent="0.2">
      <c r="A21" s="57">
        <v>12</v>
      </c>
      <c r="B21" s="58" t="s">
        <v>175</v>
      </c>
      <c r="C21" s="68" t="s">
        <v>123</v>
      </c>
      <c r="D21" s="68" t="s">
        <v>83</v>
      </c>
      <c r="E21" s="68" t="s">
        <v>164</v>
      </c>
      <c r="F21" s="68">
        <v>9</v>
      </c>
      <c r="G21" s="60" t="s">
        <v>85</v>
      </c>
      <c r="H21" s="65">
        <v>28</v>
      </c>
      <c r="I21" s="81">
        <f t="shared" si="0"/>
        <v>47.142857142857146</v>
      </c>
      <c r="J21" s="51"/>
      <c r="K21" s="81">
        <f t="shared" si="1"/>
        <v>0</v>
      </c>
      <c r="L21" s="66">
        <v>40</v>
      </c>
      <c r="M21" s="81">
        <f t="shared" si="2"/>
        <v>14.814814814814815</v>
      </c>
      <c r="N21" s="81">
        <f t="shared" si="3"/>
        <v>61.957671957671963</v>
      </c>
      <c r="O21" s="63" t="s">
        <v>187</v>
      </c>
    </row>
    <row r="22" spans="1:15" s="67" customFormat="1" ht="27" customHeight="1" x14ac:dyDescent="0.2">
      <c r="A22" s="57">
        <v>13</v>
      </c>
      <c r="B22" s="58" t="s">
        <v>176</v>
      </c>
      <c r="C22" s="68" t="s">
        <v>124</v>
      </c>
      <c r="D22" s="68" t="s">
        <v>125</v>
      </c>
      <c r="E22" s="68" t="s">
        <v>56</v>
      </c>
      <c r="F22" s="68">
        <v>10</v>
      </c>
      <c r="G22" s="60" t="s">
        <v>85</v>
      </c>
      <c r="H22" s="65">
        <v>35</v>
      </c>
      <c r="I22" s="81">
        <f>40*33/H22</f>
        <v>37.714285714285715</v>
      </c>
      <c r="J22" s="51"/>
      <c r="K22" s="81" t="e">
        <f t="shared" ref="K22:K60" si="4">40*J22/$J$10</f>
        <v>#DIV/0!</v>
      </c>
      <c r="L22" s="66">
        <v>40</v>
      </c>
      <c r="M22" s="81">
        <v>14.81</v>
      </c>
      <c r="N22" s="81">
        <v>52.52</v>
      </c>
      <c r="O22" s="63" t="s">
        <v>196</v>
      </c>
    </row>
    <row r="23" spans="1:15" s="67" customFormat="1" ht="27" customHeight="1" x14ac:dyDescent="0.2">
      <c r="A23" s="57">
        <v>14</v>
      </c>
      <c r="B23" s="58" t="s">
        <v>177</v>
      </c>
      <c r="C23" s="68" t="s">
        <v>135</v>
      </c>
      <c r="D23" s="68" t="s">
        <v>136</v>
      </c>
      <c r="E23" s="68" t="s">
        <v>137</v>
      </c>
      <c r="F23" s="68">
        <v>10</v>
      </c>
      <c r="G23" s="60" t="s">
        <v>85</v>
      </c>
      <c r="H23" s="65">
        <v>33</v>
      </c>
      <c r="I23" s="81">
        <v>40</v>
      </c>
      <c r="J23" s="51"/>
      <c r="K23" s="81" t="e">
        <f t="shared" si="4"/>
        <v>#DIV/0!</v>
      </c>
      <c r="L23" s="66">
        <v>40</v>
      </c>
      <c r="M23" s="81">
        <v>14.81</v>
      </c>
      <c r="N23" s="81">
        <v>44.81</v>
      </c>
      <c r="O23" s="63" t="s">
        <v>87</v>
      </c>
    </row>
    <row r="24" spans="1:15" s="67" customFormat="1" ht="27" customHeight="1" x14ac:dyDescent="0.2">
      <c r="A24" s="57">
        <v>15</v>
      </c>
      <c r="B24" s="58" t="s">
        <v>178</v>
      </c>
      <c r="C24" s="68" t="s">
        <v>138</v>
      </c>
      <c r="D24" s="68" t="s">
        <v>45</v>
      </c>
      <c r="E24" s="68" t="s">
        <v>121</v>
      </c>
      <c r="F24" s="68">
        <v>10</v>
      </c>
      <c r="G24" s="60" t="s">
        <v>85</v>
      </c>
      <c r="H24" s="65">
        <v>34</v>
      </c>
      <c r="I24" s="81">
        <v>38.82</v>
      </c>
      <c r="J24" s="51"/>
      <c r="K24" s="81" t="e">
        <f t="shared" si="4"/>
        <v>#DIV/0!</v>
      </c>
      <c r="L24" s="66">
        <v>40</v>
      </c>
      <c r="M24" s="81">
        <v>14.81</v>
      </c>
      <c r="N24" s="81">
        <v>53.61</v>
      </c>
      <c r="O24" s="63" t="s">
        <v>196</v>
      </c>
    </row>
    <row r="25" spans="1:15" s="67" customFormat="1" ht="27" customHeight="1" x14ac:dyDescent="0.2">
      <c r="A25" s="57">
        <v>16</v>
      </c>
      <c r="B25" s="58"/>
      <c r="C25" s="68"/>
      <c r="D25" s="68"/>
      <c r="E25" s="68"/>
      <c r="F25" s="68"/>
      <c r="G25" s="60"/>
      <c r="H25" s="65"/>
      <c r="I25" s="81" t="e">
        <f t="shared" ref="I23:I60" si="5">40*$H$10/H25</f>
        <v>#DIV/0!</v>
      </c>
      <c r="J25" s="51"/>
      <c r="K25" s="81" t="e">
        <f t="shared" si="4"/>
        <v>#DIV/0!</v>
      </c>
      <c r="L25" s="66"/>
      <c r="M25" s="81" t="e">
        <f t="shared" ref="M22:M60" si="6">20*L25/$L$10</f>
        <v>#DIV/0!</v>
      </c>
      <c r="N25" s="81" t="e">
        <f t="shared" ref="N22:N60" si="7">I25+K25+M25</f>
        <v>#DIV/0!</v>
      </c>
      <c r="O25" s="63"/>
    </row>
    <row r="26" spans="1:15" s="67" customFormat="1" ht="27" customHeight="1" x14ac:dyDescent="0.2">
      <c r="A26" s="57">
        <v>17</v>
      </c>
      <c r="B26" s="58"/>
      <c r="C26" s="68"/>
      <c r="D26" s="68"/>
      <c r="E26" s="68"/>
      <c r="F26" s="68"/>
      <c r="G26" s="60"/>
      <c r="H26" s="65"/>
      <c r="I26" s="81" t="e">
        <f t="shared" si="5"/>
        <v>#DIV/0!</v>
      </c>
      <c r="J26" s="51"/>
      <c r="K26" s="81" t="e">
        <f t="shared" si="4"/>
        <v>#DIV/0!</v>
      </c>
      <c r="L26" s="66"/>
      <c r="M26" s="81" t="e">
        <f t="shared" si="6"/>
        <v>#DIV/0!</v>
      </c>
      <c r="N26" s="81" t="e">
        <f t="shared" si="7"/>
        <v>#DIV/0!</v>
      </c>
      <c r="O26" s="63"/>
    </row>
    <row r="27" spans="1:15" s="67" customFormat="1" ht="27" customHeight="1" x14ac:dyDescent="0.2">
      <c r="A27" s="57">
        <v>18</v>
      </c>
      <c r="B27" s="58"/>
      <c r="C27" s="68"/>
      <c r="D27" s="68"/>
      <c r="E27" s="68"/>
      <c r="F27" s="68"/>
      <c r="G27" s="60"/>
      <c r="H27" s="97"/>
      <c r="I27" s="81" t="e">
        <f>40*$H$10/H27</f>
        <v>#DIV/0!</v>
      </c>
      <c r="J27" s="51"/>
      <c r="K27" s="81" t="e">
        <f t="shared" si="4"/>
        <v>#DIV/0!</v>
      </c>
      <c r="L27" s="66"/>
      <c r="M27" s="81" t="e">
        <f t="shared" si="6"/>
        <v>#DIV/0!</v>
      </c>
      <c r="N27" s="81" t="e">
        <f t="shared" si="7"/>
        <v>#DIV/0!</v>
      </c>
      <c r="O27" s="63"/>
    </row>
    <row r="28" spans="1:15" s="67" customFormat="1" ht="27" customHeight="1" x14ac:dyDescent="0.2">
      <c r="A28" s="57">
        <v>19</v>
      </c>
      <c r="B28" s="58"/>
      <c r="C28" s="68"/>
      <c r="D28" s="68"/>
      <c r="E28" s="68"/>
      <c r="F28" s="68"/>
      <c r="G28" s="60"/>
      <c r="H28" s="65"/>
      <c r="I28" s="81" t="e">
        <f t="shared" si="5"/>
        <v>#DIV/0!</v>
      </c>
      <c r="J28" s="51"/>
      <c r="K28" s="81" t="e">
        <f t="shared" si="4"/>
        <v>#DIV/0!</v>
      </c>
      <c r="L28" s="66"/>
      <c r="M28" s="81" t="e">
        <f t="shared" si="6"/>
        <v>#DIV/0!</v>
      </c>
      <c r="N28" s="81" t="e">
        <f t="shared" si="7"/>
        <v>#DIV/0!</v>
      </c>
      <c r="O28" s="63"/>
    </row>
    <row r="29" spans="1:15" s="67" customFormat="1" ht="27" customHeight="1" x14ac:dyDescent="0.2">
      <c r="A29" s="57">
        <v>20</v>
      </c>
      <c r="B29" s="58"/>
      <c r="C29" s="68"/>
      <c r="D29" s="68"/>
      <c r="E29" s="68"/>
      <c r="F29" s="68"/>
      <c r="G29" s="60"/>
      <c r="H29" s="65"/>
      <c r="I29" s="81" t="e">
        <f t="shared" si="5"/>
        <v>#DIV/0!</v>
      </c>
      <c r="J29" s="51"/>
      <c r="K29" s="81" t="e">
        <f t="shared" si="4"/>
        <v>#DIV/0!</v>
      </c>
      <c r="L29" s="66"/>
      <c r="M29" s="81" t="e">
        <f t="shared" si="6"/>
        <v>#DIV/0!</v>
      </c>
      <c r="N29" s="81" t="e">
        <f t="shared" si="7"/>
        <v>#DIV/0!</v>
      </c>
      <c r="O29" s="63"/>
    </row>
    <row r="30" spans="1:15" s="67" customFormat="1" ht="27" customHeight="1" x14ac:dyDescent="0.2">
      <c r="A30" s="57">
        <v>21</v>
      </c>
      <c r="B30" s="58"/>
      <c r="C30" s="68"/>
      <c r="D30" s="68"/>
      <c r="E30" s="68"/>
      <c r="F30" s="68"/>
      <c r="G30" s="60"/>
      <c r="H30" s="65"/>
      <c r="I30" s="81" t="e">
        <f t="shared" si="5"/>
        <v>#DIV/0!</v>
      </c>
      <c r="J30" s="51"/>
      <c r="K30" s="81" t="e">
        <f t="shared" si="4"/>
        <v>#DIV/0!</v>
      </c>
      <c r="L30" s="66"/>
      <c r="M30" s="81" t="e">
        <f t="shared" si="6"/>
        <v>#DIV/0!</v>
      </c>
      <c r="N30" s="81" t="e">
        <f t="shared" si="7"/>
        <v>#DIV/0!</v>
      </c>
      <c r="O30" s="63"/>
    </row>
    <row r="31" spans="1:15" s="67" customFormat="1" ht="27" customHeight="1" x14ac:dyDescent="0.2">
      <c r="A31" s="57">
        <v>22</v>
      </c>
      <c r="B31" s="58"/>
      <c r="C31" s="68"/>
      <c r="D31" s="68"/>
      <c r="E31" s="68"/>
      <c r="F31" s="68"/>
      <c r="G31" s="60"/>
      <c r="H31" s="65"/>
      <c r="I31" s="81" t="e">
        <f t="shared" si="5"/>
        <v>#DIV/0!</v>
      </c>
      <c r="J31" s="51"/>
      <c r="K31" s="81" t="e">
        <f t="shared" si="4"/>
        <v>#DIV/0!</v>
      </c>
      <c r="L31" s="66"/>
      <c r="M31" s="81" t="e">
        <f t="shared" si="6"/>
        <v>#DIV/0!</v>
      </c>
      <c r="N31" s="81" t="e">
        <f t="shared" si="7"/>
        <v>#DIV/0!</v>
      </c>
      <c r="O31" s="63"/>
    </row>
    <row r="32" spans="1:15" s="67" customFormat="1" ht="27" customHeight="1" x14ac:dyDescent="0.2">
      <c r="A32" s="57">
        <v>23</v>
      </c>
      <c r="B32" s="58"/>
      <c r="C32" s="68"/>
      <c r="D32" s="68"/>
      <c r="E32" s="68"/>
      <c r="F32" s="68"/>
      <c r="G32" s="60"/>
      <c r="H32" s="65"/>
      <c r="I32" s="81" t="e">
        <f t="shared" si="5"/>
        <v>#DIV/0!</v>
      </c>
      <c r="J32" s="51"/>
      <c r="K32" s="81" t="e">
        <f t="shared" si="4"/>
        <v>#DIV/0!</v>
      </c>
      <c r="L32" s="66"/>
      <c r="M32" s="81" t="e">
        <f t="shared" si="6"/>
        <v>#DIV/0!</v>
      </c>
      <c r="N32" s="81" t="e">
        <f t="shared" si="7"/>
        <v>#DIV/0!</v>
      </c>
      <c r="O32" s="63"/>
    </row>
    <row r="33" spans="1:15" s="67" customFormat="1" ht="27" customHeight="1" x14ac:dyDescent="0.2">
      <c r="A33" s="57">
        <v>24</v>
      </c>
      <c r="B33" s="58"/>
      <c r="C33" s="68"/>
      <c r="D33" s="68"/>
      <c r="E33" s="68"/>
      <c r="F33" s="68"/>
      <c r="G33" s="60"/>
      <c r="H33" s="65"/>
      <c r="I33" s="81" t="e">
        <f>40*$H$10/H33</f>
        <v>#DIV/0!</v>
      </c>
      <c r="J33" s="51"/>
      <c r="K33" s="81" t="e">
        <f t="shared" si="4"/>
        <v>#DIV/0!</v>
      </c>
      <c r="L33" s="66"/>
      <c r="M33" s="81" t="e">
        <f t="shared" si="6"/>
        <v>#DIV/0!</v>
      </c>
      <c r="N33" s="81" t="e">
        <f t="shared" si="7"/>
        <v>#DIV/0!</v>
      </c>
      <c r="O33" s="63"/>
    </row>
    <row r="34" spans="1:15" s="67" customFormat="1" ht="27" customHeight="1" x14ac:dyDescent="0.2">
      <c r="A34" s="57">
        <v>25</v>
      </c>
      <c r="B34" s="58"/>
      <c r="C34" s="68"/>
      <c r="D34" s="68"/>
      <c r="E34" s="68"/>
      <c r="F34" s="68"/>
      <c r="G34" s="60"/>
      <c r="H34" s="65"/>
      <c r="I34" s="81" t="e">
        <f t="shared" si="5"/>
        <v>#DIV/0!</v>
      </c>
      <c r="J34" s="51"/>
      <c r="K34" s="81" t="e">
        <f t="shared" si="4"/>
        <v>#DIV/0!</v>
      </c>
      <c r="L34" s="66"/>
      <c r="M34" s="81" t="e">
        <f t="shared" si="6"/>
        <v>#DIV/0!</v>
      </c>
      <c r="N34" s="81" t="e">
        <f t="shared" si="7"/>
        <v>#DIV/0!</v>
      </c>
      <c r="O34" s="63"/>
    </row>
    <row r="35" spans="1:15" s="67" customFormat="1" ht="27" customHeight="1" x14ac:dyDescent="0.2">
      <c r="A35" s="57">
        <v>26</v>
      </c>
      <c r="B35" s="58"/>
      <c r="C35" s="68"/>
      <c r="D35" s="68"/>
      <c r="E35" s="68"/>
      <c r="F35" s="68"/>
      <c r="G35" s="60"/>
      <c r="H35" s="65"/>
      <c r="I35" s="81" t="e">
        <f t="shared" si="5"/>
        <v>#DIV/0!</v>
      </c>
      <c r="J35" s="51"/>
      <c r="K35" s="81" t="e">
        <f t="shared" si="4"/>
        <v>#DIV/0!</v>
      </c>
      <c r="L35" s="66"/>
      <c r="M35" s="81" t="e">
        <f t="shared" si="6"/>
        <v>#DIV/0!</v>
      </c>
      <c r="N35" s="81" t="e">
        <f t="shared" si="7"/>
        <v>#DIV/0!</v>
      </c>
      <c r="O35" s="63"/>
    </row>
    <row r="36" spans="1:15" s="67" customFormat="1" ht="27" customHeight="1" x14ac:dyDescent="0.2">
      <c r="A36" s="57">
        <v>27</v>
      </c>
      <c r="B36" s="58"/>
      <c r="C36" s="68"/>
      <c r="D36" s="68"/>
      <c r="E36" s="68"/>
      <c r="F36" s="68"/>
      <c r="G36" s="60"/>
      <c r="H36" s="65"/>
      <c r="I36" s="81" t="e">
        <f t="shared" si="5"/>
        <v>#DIV/0!</v>
      </c>
      <c r="J36" s="51"/>
      <c r="K36" s="81" t="e">
        <f t="shared" si="4"/>
        <v>#DIV/0!</v>
      </c>
      <c r="L36" s="66"/>
      <c r="M36" s="81" t="e">
        <f t="shared" si="6"/>
        <v>#DIV/0!</v>
      </c>
      <c r="N36" s="81" t="e">
        <f t="shared" si="7"/>
        <v>#DIV/0!</v>
      </c>
      <c r="O36" s="63"/>
    </row>
    <row r="37" spans="1:15" s="67" customFormat="1" ht="27" customHeight="1" x14ac:dyDescent="0.2">
      <c r="A37" s="57">
        <v>28</v>
      </c>
      <c r="B37" s="58"/>
      <c r="C37" s="68"/>
      <c r="D37" s="68"/>
      <c r="E37" s="68"/>
      <c r="F37" s="68"/>
      <c r="G37" s="60"/>
      <c r="H37" s="65"/>
      <c r="I37" s="81" t="e">
        <f t="shared" si="5"/>
        <v>#DIV/0!</v>
      </c>
      <c r="J37" s="51"/>
      <c r="K37" s="81" t="e">
        <f t="shared" si="4"/>
        <v>#DIV/0!</v>
      </c>
      <c r="L37" s="66"/>
      <c r="M37" s="81" t="e">
        <f t="shared" si="6"/>
        <v>#DIV/0!</v>
      </c>
      <c r="N37" s="81" t="e">
        <f t="shared" si="7"/>
        <v>#DIV/0!</v>
      </c>
      <c r="O37" s="63"/>
    </row>
    <row r="38" spans="1:15" s="67" customFormat="1" ht="27" customHeight="1" x14ac:dyDescent="0.2">
      <c r="A38" s="57">
        <v>29</v>
      </c>
      <c r="B38" s="58"/>
      <c r="C38" s="68"/>
      <c r="D38" s="68"/>
      <c r="E38" s="68"/>
      <c r="F38" s="68"/>
      <c r="G38" s="60"/>
      <c r="H38" s="65"/>
      <c r="I38" s="81" t="e">
        <f t="shared" si="5"/>
        <v>#DIV/0!</v>
      </c>
      <c r="J38" s="51"/>
      <c r="K38" s="81" t="e">
        <f t="shared" si="4"/>
        <v>#DIV/0!</v>
      </c>
      <c r="L38" s="66"/>
      <c r="M38" s="81" t="e">
        <f t="shared" si="6"/>
        <v>#DIV/0!</v>
      </c>
      <c r="N38" s="81" t="e">
        <f t="shared" si="7"/>
        <v>#DIV/0!</v>
      </c>
      <c r="O38" s="63"/>
    </row>
    <row r="39" spans="1:15" s="67" customFormat="1" ht="27" customHeight="1" x14ac:dyDescent="0.2">
      <c r="A39" s="57">
        <v>30</v>
      </c>
      <c r="B39" s="58"/>
      <c r="C39" s="68"/>
      <c r="D39" s="68"/>
      <c r="E39" s="68"/>
      <c r="F39" s="68"/>
      <c r="G39" s="60"/>
      <c r="H39" s="65"/>
      <c r="I39" s="81" t="e">
        <f t="shared" si="5"/>
        <v>#DIV/0!</v>
      </c>
      <c r="J39" s="51"/>
      <c r="K39" s="81" t="e">
        <f t="shared" si="4"/>
        <v>#DIV/0!</v>
      </c>
      <c r="L39" s="66"/>
      <c r="M39" s="81" t="e">
        <f t="shared" si="6"/>
        <v>#DIV/0!</v>
      </c>
      <c r="N39" s="81" t="e">
        <f t="shared" si="7"/>
        <v>#DIV/0!</v>
      </c>
      <c r="O39" s="63"/>
    </row>
    <row r="40" spans="1:15" s="67" customFormat="1" ht="27" customHeight="1" x14ac:dyDescent="0.2">
      <c r="A40" s="57">
        <v>31</v>
      </c>
      <c r="B40" s="58"/>
      <c r="C40" s="68"/>
      <c r="D40" s="68"/>
      <c r="E40" s="68"/>
      <c r="F40" s="68"/>
      <c r="G40" s="60"/>
      <c r="H40" s="65"/>
      <c r="I40" s="81" t="e">
        <f t="shared" si="5"/>
        <v>#DIV/0!</v>
      </c>
      <c r="J40" s="51"/>
      <c r="K40" s="81" t="e">
        <f t="shared" si="4"/>
        <v>#DIV/0!</v>
      </c>
      <c r="L40" s="66"/>
      <c r="M40" s="81" t="e">
        <f t="shared" si="6"/>
        <v>#DIV/0!</v>
      </c>
      <c r="N40" s="81" t="e">
        <f t="shared" si="7"/>
        <v>#DIV/0!</v>
      </c>
      <c r="O40" s="63"/>
    </row>
    <row r="41" spans="1:15" s="67" customFormat="1" ht="27" customHeight="1" x14ac:dyDescent="0.2">
      <c r="A41" s="57">
        <v>32</v>
      </c>
      <c r="B41" s="58"/>
      <c r="C41" s="68"/>
      <c r="D41" s="68"/>
      <c r="E41" s="68"/>
      <c r="F41" s="68"/>
      <c r="G41" s="60"/>
      <c r="H41" s="65"/>
      <c r="I41" s="81" t="e">
        <f t="shared" si="5"/>
        <v>#DIV/0!</v>
      </c>
      <c r="J41" s="51"/>
      <c r="K41" s="81" t="e">
        <f t="shared" si="4"/>
        <v>#DIV/0!</v>
      </c>
      <c r="L41" s="66"/>
      <c r="M41" s="81" t="e">
        <f t="shared" si="6"/>
        <v>#DIV/0!</v>
      </c>
      <c r="N41" s="81" t="e">
        <f t="shared" si="7"/>
        <v>#DIV/0!</v>
      </c>
      <c r="O41" s="63"/>
    </row>
    <row r="42" spans="1:15" s="67" customFormat="1" ht="27" customHeight="1" x14ac:dyDescent="0.2">
      <c r="A42" s="57">
        <v>33</v>
      </c>
      <c r="B42" s="58"/>
      <c r="C42" s="68"/>
      <c r="D42" s="68"/>
      <c r="E42" s="68"/>
      <c r="F42" s="68"/>
      <c r="G42" s="60"/>
      <c r="H42" s="65"/>
      <c r="I42" s="81" t="e">
        <f t="shared" si="5"/>
        <v>#DIV/0!</v>
      </c>
      <c r="J42" s="51"/>
      <c r="K42" s="81" t="e">
        <f t="shared" si="4"/>
        <v>#DIV/0!</v>
      </c>
      <c r="L42" s="66"/>
      <c r="M42" s="81" t="e">
        <f t="shared" si="6"/>
        <v>#DIV/0!</v>
      </c>
      <c r="N42" s="81" t="e">
        <f t="shared" si="7"/>
        <v>#DIV/0!</v>
      </c>
      <c r="O42" s="63"/>
    </row>
    <row r="43" spans="1:15" s="67" customFormat="1" ht="27" customHeight="1" x14ac:dyDescent="0.2">
      <c r="A43" s="57">
        <v>34</v>
      </c>
      <c r="B43" s="58"/>
      <c r="C43" s="68"/>
      <c r="D43" s="68"/>
      <c r="E43" s="68"/>
      <c r="F43" s="68"/>
      <c r="G43" s="60"/>
      <c r="H43" s="65"/>
      <c r="I43" s="81" t="e">
        <f t="shared" si="5"/>
        <v>#DIV/0!</v>
      </c>
      <c r="J43" s="51"/>
      <c r="K43" s="81" t="e">
        <f t="shared" si="4"/>
        <v>#DIV/0!</v>
      </c>
      <c r="L43" s="66"/>
      <c r="M43" s="81" t="e">
        <f t="shared" si="6"/>
        <v>#DIV/0!</v>
      </c>
      <c r="N43" s="81" t="e">
        <f t="shared" si="7"/>
        <v>#DIV/0!</v>
      </c>
      <c r="O43" s="63"/>
    </row>
    <row r="44" spans="1:15" s="67" customFormat="1" ht="27" customHeight="1" x14ac:dyDescent="0.2">
      <c r="A44" s="57">
        <v>35</v>
      </c>
      <c r="B44" s="58"/>
      <c r="C44" s="68"/>
      <c r="D44" s="68"/>
      <c r="E44" s="68"/>
      <c r="F44" s="68"/>
      <c r="G44" s="60"/>
      <c r="H44" s="65"/>
      <c r="I44" s="81" t="e">
        <f t="shared" si="5"/>
        <v>#DIV/0!</v>
      </c>
      <c r="J44" s="51"/>
      <c r="K44" s="81" t="e">
        <f t="shared" si="4"/>
        <v>#DIV/0!</v>
      </c>
      <c r="L44" s="66"/>
      <c r="M44" s="81" t="e">
        <f t="shared" si="6"/>
        <v>#DIV/0!</v>
      </c>
      <c r="N44" s="81" t="e">
        <f t="shared" si="7"/>
        <v>#DIV/0!</v>
      </c>
      <c r="O44" s="63"/>
    </row>
    <row r="45" spans="1:15" s="67" customFormat="1" ht="27" customHeight="1" x14ac:dyDescent="0.2">
      <c r="A45" s="57">
        <v>36</v>
      </c>
      <c r="B45" s="58"/>
      <c r="C45" s="68"/>
      <c r="D45" s="68"/>
      <c r="E45" s="68"/>
      <c r="F45" s="68"/>
      <c r="G45" s="60"/>
      <c r="H45" s="65"/>
      <c r="I45" s="81" t="e">
        <f t="shared" si="5"/>
        <v>#DIV/0!</v>
      </c>
      <c r="J45" s="51"/>
      <c r="K45" s="81" t="e">
        <f t="shared" si="4"/>
        <v>#DIV/0!</v>
      </c>
      <c r="L45" s="66"/>
      <c r="M45" s="81" t="e">
        <f t="shared" si="6"/>
        <v>#DIV/0!</v>
      </c>
      <c r="N45" s="81" t="e">
        <f t="shared" si="7"/>
        <v>#DIV/0!</v>
      </c>
      <c r="O45" s="63"/>
    </row>
    <row r="46" spans="1:15" s="67" customFormat="1" ht="27" customHeight="1" x14ac:dyDescent="0.2">
      <c r="A46" s="57">
        <v>37</v>
      </c>
      <c r="B46" s="58"/>
      <c r="C46" s="68"/>
      <c r="D46" s="68"/>
      <c r="E46" s="68"/>
      <c r="F46" s="68"/>
      <c r="G46" s="60"/>
      <c r="H46" s="65"/>
      <c r="I46" s="81" t="e">
        <f t="shared" si="5"/>
        <v>#DIV/0!</v>
      </c>
      <c r="J46" s="51"/>
      <c r="K46" s="81" t="e">
        <f t="shared" si="4"/>
        <v>#DIV/0!</v>
      </c>
      <c r="L46" s="66"/>
      <c r="M46" s="81" t="e">
        <f t="shared" si="6"/>
        <v>#DIV/0!</v>
      </c>
      <c r="N46" s="81" t="e">
        <f t="shared" si="7"/>
        <v>#DIV/0!</v>
      </c>
      <c r="O46" s="63"/>
    </row>
    <row r="47" spans="1:15" s="67" customFormat="1" ht="27" customHeight="1" x14ac:dyDescent="0.2">
      <c r="A47" s="57">
        <v>38</v>
      </c>
      <c r="B47" s="58"/>
      <c r="C47" s="68"/>
      <c r="D47" s="68"/>
      <c r="E47" s="68"/>
      <c r="F47" s="68"/>
      <c r="G47" s="60"/>
      <c r="H47" s="65"/>
      <c r="I47" s="81" t="e">
        <f t="shared" si="5"/>
        <v>#DIV/0!</v>
      </c>
      <c r="J47" s="51"/>
      <c r="K47" s="81" t="e">
        <f t="shared" si="4"/>
        <v>#DIV/0!</v>
      </c>
      <c r="L47" s="66"/>
      <c r="M47" s="81" t="e">
        <f t="shared" si="6"/>
        <v>#DIV/0!</v>
      </c>
      <c r="N47" s="81" t="e">
        <f t="shared" si="7"/>
        <v>#DIV/0!</v>
      </c>
      <c r="O47" s="63"/>
    </row>
    <row r="48" spans="1:15" s="67" customFormat="1" ht="27" customHeight="1" x14ac:dyDescent="0.2">
      <c r="A48" s="57">
        <v>39</v>
      </c>
      <c r="B48" s="58"/>
      <c r="C48" s="68"/>
      <c r="D48" s="68"/>
      <c r="E48" s="68"/>
      <c r="F48" s="68"/>
      <c r="G48" s="60"/>
      <c r="H48" s="65"/>
      <c r="I48" s="81" t="e">
        <f t="shared" si="5"/>
        <v>#DIV/0!</v>
      </c>
      <c r="J48" s="51"/>
      <c r="K48" s="81" t="e">
        <f t="shared" si="4"/>
        <v>#DIV/0!</v>
      </c>
      <c r="L48" s="66"/>
      <c r="M48" s="81" t="e">
        <f t="shared" si="6"/>
        <v>#DIV/0!</v>
      </c>
      <c r="N48" s="81" t="e">
        <f t="shared" si="7"/>
        <v>#DIV/0!</v>
      </c>
      <c r="O48" s="63"/>
    </row>
    <row r="49" spans="1:16" s="67" customFormat="1" ht="27" hidden="1" customHeight="1" x14ac:dyDescent="0.2">
      <c r="A49" s="57">
        <v>40</v>
      </c>
      <c r="B49" s="58"/>
      <c r="C49" s="68"/>
      <c r="D49" s="68"/>
      <c r="E49" s="68"/>
      <c r="F49" s="68"/>
      <c r="G49" s="60"/>
      <c r="H49" s="65"/>
      <c r="I49" s="81" t="e">
        <f t="shared" si="5"/>
        <v>#DIV/0!</v>
      </c>
      <c r="J49" s="51"/>
      <c r="K49" s="81" t="e">
        <f t="shared" si="4"/>
        <v>#DIV/0!</v>
      </c>
      <c r="L49" s="66"/>
      <c r="M49" s="81" t="e">
        <f t="shared" si="6"/>
        <v>#DIV/0!</v>
      </c>
      <c r="N49" s="81" t="e">
        <f t="shared" si="7"/>
        <v>#DIV/0!</v>
      </c>
      <c r="O49" s="63"/>
    </row>
    <row r="50" spans="1:16" s="67" customFormat="1" ht="27" hidden="1" customHeight="1" x14ac:dyDescent="0.2">
      <c r="A50" s="57">
        <v>41</v>
      </c>
      <c r="B50" s="58"/>
      <c r="C50" s="68"/>
      <c r="D50" s="68"/>
      <c r="E50" s="68"/>
      <c r="F50" s="68"/>
      <c r="G50" s="60"/>
      <c r="H50" s="65"/>
      <c r="I50" s="81" t="e">
        <f t="shared" si="5"/>
        <v>#DIV/0!</v>
      </c>
      <c r="J50" s="51"/>
      <c r="K50" s="81" t="e">
        <f t="shared" si="4"/>
        <v>#DIV/0!</v>
      </c>
      <c r="L50" s="66"/>
      <c r="M50" s="81" t="e">
        <f t="shared" si="6"/>
        <v>#DIV/0!</v>
      </c>
      <c r="N50" s="81" t="e">
        <f t="shared" si="7"/>
        <v>#DIV/0!</v>
      </c>
      <c r="O50" s="63"/>
    </row>
    <row r="51" spans="1:16" s="67" customFormat="1" ht="27" hidden="1" customHeight="1" x14ac:dyDescent="0.2">
      <c r="A51" s="57">
        <v>42</v>
      </c>
      <c r="B51" s="58"/>
      <c r="C51" s="68"/>
      <c r="D51" s="68"/>
      <c r="E51" s="68"/>
      <c r="F51" s="68"/>
      <c r="G51" s="60"/>
      <c r="H51" s="65"/>
      <c r="I51" s="81" t="e">
        <f t="shared" si="5"/>
        <v>#DIV/0!</v>
      </c>
      <c r="J51" s="51"/>
      <c r="K51" s="81" t="e">
        <f t="shared" si="4"/>
        <v>#DIV/0!</v>
      </c>
      <c r="L51" s="66"/>
      <c r="M51" s="81" t="e">
        <f t="shared" si="6"/>
        <v>#DIV/0!</v>
      </c>
      <c r="N51" s="81" t="e">
        <f t="shared" si="7"/>
        <v>#DIV/0!</v>
      </c>
      <c r="O51" s="63"/>
    </row>
    <row r="52" spans="1:16" s="67" customFormat="1" ht="27" hidden="1" customHeight="1" x14ac:dyDescent="0.2">
      <c r="A52" s="57">
        <v>43</v>
      </c>
      <c r="B52" s="58"/>
      <c r="C52" s="68"/>
      <c r="D52" s="68"/>
      <c r="E52" s="68"/>
      <c r="F52" s="68"/>
      <c r="G52" s="60"/>
      <c r="H52" s="65"/>
      <c r="I52" s="81" t="e">
        <f t="shared" si="5"/>
        <v>#DIV/0!</v>
      </c>
      <c r="J52" s="51"/>
      <c r="K52" s="81" t="e">
        <f t="shared" si="4"/>
        <v>#DIV/0!</v>
      </c>
      <c r="L52" s="66"/>
      <c r="M52" s="81" t="e">
        <f t="shared" si="6"/>
        <v>#DIV/0!</v>
      </c>
      <c r="N52" s="81" t="e">
        <f t="shared" si="7"/>
        <v>#DIV/0!</v>
      </c>
      <c r="O52" s="63"/>
    </row>
    <row r="53" spans="1:16" s="67" customFormat="1" ht="27" hidden="1" customHeight="1" x14ac:dyDescent="0.2">
      <c r="A53" s="57">
        <v>44</v>
      </c>
      <c r="B53" s="58"/>
      <c r="C53" s="68"/>
      <c r="D53" s="68"/>
      <c r="E53" s="68"/>
      <c r="F53" s="68"/>
      <c r="G53" s="60"/>
      <c r="H53" s="65"/>
      <c r="I53" s="81" t="e">
        <f t="shared" si="5"/>
        <v>#DIV/0!</v>
      </c>
      <c r="J53" s="51"/>
      <c r="K53" s="81" t="e">
        <f t="shared" si="4"/>
        <v>#DIV/0!</v>
      </c>
      <c r="L53" s="66"/>
      <c r="M53" s="81" t="e">
        <f t="shared" si="6"/>
        <v>#DIV/0!</v>
      </c>
      <c r="N53" s="81" t="e">
        <f t="shared" si="7"/>
        <v>#DIV/0!</v>
      </c>
      <c r="O53" s="63"/>
    </row>
    <row r="54" spans="1:16" s="67" customFormat="1" ht="27" hidden="1" customHeight="1" x14ac:dyDescent="0.2">
      <c r="A54" s="57">
        <v>45</v>
      </c>
      <c r="B54" s="58"/>
      <c r="C54" s="68"/>
      <c r="D54" s="68"/>
      <c r="E54" s="68"/>
      <c r="F54" s="68"/>
      <c r="G54" s="60"/>
      <c r="H54" s="65"/>
      <c r="I54" s="81" t="e">
        <f t="shared" si="5"/>
        <v>#DIV/0!</v>
      </c>
      <c r="J54" s="51"/>
      <c r="K54" s="81" t="e">
        <f t="shared" si="4"/>
        <v>#DIV/0!</v>
      </c>
      <c r="L54" s="66"/>
      <c r="M54" s="81" t="e">
        <f t="shared" si="6"/>
        <v>#DIV/0!</v>
      </c>
      <c r="N54" s="81" t="e">
        <f t="shared" si="7"/>
        <v>#DIV/0!</v>
      </c>
      <c r="O54" s="63"/>
    </row>
    <row r="55" spans="1:16" s="67" customFormat="1" ht="27" hidden="1" customHeight="1" x14ac:dyDescent="0.2">
      <c r="A55" s="57">
        <v>46</v>
      </c>
      <c r="B55" s="58"/>
      <c r="C55" s="68"/>
      <c r="D55" s="68"/>
      <c r="E55" s="68"/>
      <c r="F55" s="68"/>
      <c r="G55" s="60"/>
      <c r="H55" s="65"/>
      <c r="I55" s="81" t="e">
        <f t="shared" si="5"/>
        <v>#DIV/0!</v>
      </c>
      <c r="J55" s="51"/>
      <c r="K55" s="81" t="e">
        <f t="shared" si="4"/>
        <v>#DIV/0!</v>
      </c>
      <c r="L55" s="66"/>
      <c r="M55" s="81" t="e">
        <f t="shared" si="6"/>
        <v>#DIV/0!</v>
      </c>
      <c r="N55" s="81" t="e">
        <f t="shared" si="7"/>
        <v>#DIV/0!</v>
      </c>
      <c r="O55" s="63"/>
    </row>
    <row r="56" spans="1:16" s="67" customFormat="1" ht="27" hidden="1" customHeight="1" x14ac:dyDescent="0.2">
      <c r="A56" s="57">
        <v>47</v>
      </c>
      <c r="B56" s="58"/>
      <c r="C56" s="68"/>
      <c r="D56" s="68"/>
      <c r="E56" s="68"/>
      <c r="F56" s="68"/>
      <c r="G56" s="60"/>
      <c r="H56" s="65"/>
      <c r="I56" s="81" t="e">
        <f t="shared" si="5"/>
        <v>#DIV/0!</v>
      </c>
      <c r="J56" s="51"/>
      <c r="K56" s="81" t="e">
        <f t="shared" si="4"/>
        <v>#DIV/0!</v>
      </c>
      <c r="L56" s="66"/>
      <c r="M56" s="81" t="e">
        <f t="shared" si="6"/>
        <v>#DIV/0!</v>
      </c>
      <c r="N56" s="81" t="e">
        <f t="shared" si="7"/>
        <v>#DIV/0!</v>
      </c>
      <c r="O56" s="63"/>
    </row>
    <row r="57" spans="1:16" s="67" customFormat="1" ht="27" hidden="1" customHeight="1" x14ac:dyDescent="0.2">
      <c r="A57" s="57">
        <v>48</v>
      </c>
      <c r="B57" s="58"/>
      <c r="C57" s="68"/>
      <c r="D57" s="68"/>
      <c r="E57" s="68"/>
      <c r="F57" s="68"/>
      <c r="G57" s="60"/>
      <c r="H57" s="65"/>
      <c r="I57" s="81" t="e">
        <f t="shared" si="5"/>
        <v>#DIV/0!</v>
      </c>
      <c r="J57" s="51"/>
      <c r="K57" s="81" t="e">
        <f t="shared" si="4"/>
        <v>#DIV/0!</v>
      </c>
      <c r="L57" s="66"/>
      <c r="M57" s="81" t="e">
        <f t="shared" si="6"/>
        <v>#DIV/0!</v>
      </c>
      <c r="N57" s="81" t="e">
        <f t="shared" si="7"/>
        <v>#DIV/0!</v>
      </c>
      <c r="O57" s="63"/>
    </row>
    <row r="58" spans="1:16" s="67" customFormat="1" ht="27" hidden="1" customHeight="1" x14ac:dyDescent="0.2">
      <c r="A58" s="57">
        <v>49</v>
      </c>
      <c r="B58" s="58"/>
      <c r="C58" s="60"/>
      <c r="D58" s="60"/>
      <c r="E58" s="60"/>
      <c r="F58" s="60"/>
      <c r="G58" s="60"/>
      <c r="H58" s="65"/>
      <c r="I58" s="81" t="e">
        <f t="shared" si="5"/>
        <v>#DIV/0!</v>
      </c>
      <c r="J58" s="51"/>
      <c r="K58" s="81" t="e">
        <f t="shared" si="4"/>
        <v>#DIV/0!</v>
      </c>
      <c r="L58" s="66"/>
      <c r="M58" s="81" t="e">
        <f t="shared" si="6"/>
        <v>#DIV/0!</v>
      </c>
      <c r="N58" s="81" t="e">
        <f t="shared" si="7"/>
        <v>#DIV/0!</v>
      </c>
      <c r="O58" s="63"/>
    </row>
    <row r="59" spans="1:16" s="67" customFormat="1" ht="27" hidden="1" customHeight="1" x14ac:dyDescent="0.2">
      <c r="A59" s="57">
        <v>50</v>
      </c>
      <c r="B59" s="58"/>
      <c r="C59" s="74"/>
      <c r="D59" s="74"/>
      <c r="E59" s="74"/>
      <c r="F59" s="74"/>
      <c r="G59" s="60"/>
      <c r="H59" s="65"/>
      <c r="I59" s="81" t="e">
        <f t="shared" si="5"/>
        <v>#DIV/0!</v>
      </c>
      <c r="J59" s="51"/>
      <c r="K59" s="81" t="e">
        <f>40*J59/$J$10</f>
        <v>#DIV/0!</v>
      </c>
      <c r="L59" s="66"/>
      <c r="M59" s="81" t="e">
        <f t="shared" si="6"/>
        <v>#DIV/0!</v>
      </c>
      <c r="N59" s="81" t="e">
        <f t="shared" si="7"/>
        <v>#DIV/0!</v>
      </c>
      <c r="O59" s="63"/>
    </row>
    <row r="60" spans="1:16" s="67" customFormat="1" ht="27" hidden="1" customHeight="1" x14ac:dyDescent="0.2">
      <c r="A60" s="57">
        <v>51</v>
      </c>
      <c r="B60" s="58"/>
      <c r="C60" s="59"/>
      <c r="D60" s="59"/>
      <c r="E60" s="59"/>
      <c r="F60" s="59"/>
      <c r="G60" s="60"/>
      <c r="H60" s="65"/>
      <c r="I60" s="81" t="e">
        <f t="shared" si="5"/>
        <v>#DIV/0!</v>
      </c>
      <c r="J60" s="51"/>
      <c r="K60" s="81" t="e">
        <f t="shared" si="4"/>
        <v>#DIV/0!</v>
      </c>
      <c r="L60" s="66"/>
      <c r="M60" s="81" t="e">
        <f t="shared" si="6"/>
        <v>#DIV/0!</v>
      </c>
      <c r="N60" s="81" t="e">
        <f t="shared" si="7"/>
        <v>#DIV/0!</v>
      </c>
      <c r="O60" s="63"/>
    </row>
    <row r="61" spans="1:16" ht="16.5" thickBot="1" x14ac:dyDescent="0.3">
      <c r="A61" s="75"/>
      <c r="B61" s="75"/>
      <c r="C61" s="75"/>
      <c r="D61" s="75"/>
      <c r="E61" s="75"/>
      <c r="G61" s="60"/>
    </row>
    <row r="62" spans="1:16" ht="15.75" customHeight="1" x14ac:dyDescent="0.25">
      <c r="A62" s="75"/>
      <c r="B62" s="75"/>
      <c r="C62" s="76" t="s">
        <v>23</v>
      </c>
      <c r="D62" s="77"/>
      <c r="E62" s="77"/>
      <c r="F62" s="77"/>
      <c r="H62" s="78">
        <v>53.44</v>
      </c>
      <c r="I62" s="77"/>
      <c r="M62" s="47"/>
      <c r="O62" s="48"/>
      <c r="P62" s="47"/>
    </row>
    <row r="63" spans="1:16" ht="16.5" thickBot="1" x14ac:dyDescent="0.3">
      <c r="A63" s="75"/>
      <c r="B63" s="75"/>
      <c r="C63" s="75"/>
      <c r="D63" s="75"/>
      <c r="E63" s="75"/>
      <c r="G63" s="77"/>
      <c r="M63" s="47"/>
      <c r="O63" s="48"/>
      <c r="P63" s="47"/>
    </row>
    <row r="64" spans="1:16" x14ac:dyDescent="0.25">
      <c r="A64" s="75"/>
      <c r="B64" s="75"/>
      <c r="C64" s="76" t="s">
        <v>28</v>
      </c>
      <c r="D64" s="77"/>
      <c r="E64" s="77"/>
      <c r="F64" s="77"/>
      <c r="G64" s="50"/>
      <c r="H64" s="79">
        <v>54</v>
      </c>
      <c r="M64" s="47"/>
      <c r="O64" s="48"/>
      <c r="P64" s="47"/>
    </row>
    <row r="65" spans="1:7" x14ac:dyDescent="0.25">
      <c r="A65" s="75"/>
      <c r="B65" s="75"/>
      <c r="C65" s="75"/>
      <c r="D65" s="75"/>
      <c r="E65" s="75"/>
      <c r="G65" s="77"/>
    </row>
    <row r="66" spans="1:7" x14ac:dyDescent="0.25">
      <c r="A66" s="75"/>
      <c r="B66" s="75"/>
      <c r="C66" s="75"/>
      <c r="D66" s="75"/>
      <c r="E66" s="75"/>
    </row>
    <row r="67" spans="1:7" x14ac:dyDescent="0.25">
      <c r="A67" s="75"/>
      <c r="B67" s="75"/>
      <c r="C67" s="75"/>
      <c r="D67" s="75"/>
      <c r="E67" s="75"/>
    </row>
    <row r="68" spans="1:7" x14ac:dyDescent="0.25">
      <c r="A68" s="75"/>
      <c r="B68" s="75"/>
      <c r="C68" s="75"/>
      <c r="D68" s="75"/>
      <c r="E68" s="75"/>
    </row>
    <row r="69" spans="1:7" x14ac:dyDescent="0.25">
      <c r="A69" s="75"/>
      <c r="B69" s="75"/>
      <c r="C69" s="75"/>
      <c r="D69" s="75"/>
      <c r="E69" s="75"/>
    </row>
    <row r="70" spans="1:7" x14ac:dyDescent="0.25">
      <c r="A70" s="75"/>
      <c r="B70" s="75"/>
      <c r="C70" s="75"/>
      <c r="D70" s="75"/>
      <c r="E70" s="75"/>
    </row>
    <row r="71" spans="1:7" x14ac:dyDescent="0.25">
      <c r="A71" s="75"/>
      <c r="B71" s="75"/>
      <c r="C71" s="75"/>
      <c r="D71" s="75"/>
      <c r="E71" s="75"/>
    </row>
    <row r="72" spans="1:7" x14ac:dyDescent="0.25">
      <c r="A72" s="75"/>
      <c r="B72" s="75"/>
      <c r="C72" s="75"/>
      <c r="D72" s="75"/>
      <c r="E72" s="75"/>
    </row>
    <row r="73" spans="1:7" x14ac:dyDescent="0.25">
      <c r="A73" s="75"/>
      <c r="B73" s="75"/>
      <c r="C73" s="75"/>
      <c r="D73" s="75"/>
      <c r="E73" s="75"/>
    </row>
    <row r="74" spans="1:7" x14ac:dyDescent="0.25">
      <c r="A74" s="75"/>
      <c r="B74" s="75"/>
      <c r="C74" s="75"/>
      <c r="D74" s="75"/>
      <c r="E74" s="75"/>
    </row>
    <row r="75" spans="1:7" x14ac:dyDescent="0.25">
      <c r="A75" s="75"/>
      <c r="B75" s="75"/>
      <c r="C75" s="75"/>
      <c r="D75" s="75"/>
      <c r="E75" s="75"/>
    </row>
    <row r="76" spans="1:7" x14ac:dyDescent="0.25">
      <c r="A76" s="75"/>
      <c r="B76" s="75"/>
      <c r="C76" s="75"/>
      <c r="D76" s="75"/>
      <c r="E76" s="75"/>
    </row>
    <row r="77" spans="1:7" x14ac:dyDescent="0.25">
      <c r="A77" s="80"/>
      <c r="B77" s="80"/>
      <c r="C77" s="80"/>
      <c r="D77" s="80"/>
      <c r="E77" s="80"/>
    </row>
  </sheetData>
  <sheetProtection formatCells="0" formatRows="0" insertRows="0" deleteRows="0" autoFilter="0"/>
  <protectedRanges>
    <protectedRange password="CA9C" sqref="J10:J60" name="Диапазон2"/>
    <protectedRange password="CA9C" sqref="G25:G61 B11:F60 H11:H60" name="Диапазон1"/>
    <protectedRange password="CA9C" sqref="G11:G13" name="Диапазон1_37"/>
    <protectedRange password="CA9C" sqref="G14" name="Диапазон1_38"/>
    <protectedRange password="CA9C" sqref="G16" name="Диапазон1_39"/>
    <protectedRange password="CA9C" sqref="G15" name="Диапазон1_40"/>
    <protectedRange password="CA9C" sqref="G17" name="Диапазон1_41"/>
    <protectedRange password="CA9C" sqref="G18" name="Диапазон1_42"/>
    <protectedRange password="CA9C" sqref="G19" name="Диапазон1_43"/>
    <protectedRange password="CA9C" sqref="G20" name="Диапазон1_44"/>
    <protectedRange password="CA9C" sqref="G21:G24" name="Диапазон1_45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D8" zoomScale="90" workbookViewId="0">
      <selection activeCell="O25" sqref="O25"/>
    </sheetView>
  </sheetViews>
  <sheetFormatPr defaultColWidth="9.140625" defaultRowHeight="15.75" x14ac:dyDescent="0.25"/>
  <cols>
    <col min="1" max="1" width="4.140625" style="94" customWidth="1"/>
    <col min="2" max="2" width="6.85546875" style="94" customWidth="1"/>
    <col min="3" max="3" width="13.28515625" style="94" customWidth="1"/>
    <col min="4" max="4" width="11.7109375" style="94" customWidth="1"/>
    <col min="5" max="5" width="15.7109375" style="94" customWidth="1"/>
    <col min="6" max="6" width="7.42578125" style="94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0" style="4" customWidth="1"/>
    <col min="16" max="16384" width="9.140625" style="4"/>
  </cols>
  <sheetData>
    <row r="1" spans="1:16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6" x14ac:dyDescent="0.25">
      <c r="A2" s="125" t="s">
        <v>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6" x14ac:dyDescent="0.25">
      <c r="A3" s="126" t="s">
        <v>149</v>
      </c>
      <c r="B3" s="126"/>
      <c r="C3" s="126"/>
      <c r="D3" s="126"/>
      <c r="E3" s="126"/>
      <c r="F3" s="127"/>
      <c r="O3" s="5">
        <v>46.65</v>
      </c>
    </row>
    <row r="4" spans="1:16" x14ac:dyDescent="0.25">
      <c r="A4" s="126" t="s">
        <v>85</v>
      </c>
      <c r="B4" s="126"/>
      <c r="C4" s="126"/>
      <c r="D4" s="126"/>
      <c r="E4" s="126"/>
      <c r="F4" s="128"/>
      <c r="G4" s="6"/>
    </row>
    <row r="5" spans="1:16" x14ac:dyDescent="0.25">
      <c r="A5" s="129" t="s">
        <v>38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6" s="94" customFormat="1" ht="15.75" customHeight="1" x14ac:dyDescent="0.25">
      <c r="A6" s="119" t="s">
        <v>1</v>
      </c>
      <c r="B6" s="119" t="s">
        <v>10</v>
      </c>
      <c r="C6" s="119" t="s">
        <v>12</v>
      </c>
      <c r="D6" s="119" t="s">
        <v>13</v>
      </c>
      <c r="E6" s="119" t="s">
        <v>14</v>
      </c>
      <c r="F6" s="119" t="s">
        <v>2</v>
      </c>
      <c r="G6" s="119" t="s">
        <v>9</v>
      </c>
      <c r="H6" s="122" t="s">
        <v>26</v>
      </c>
      <c r="I6" s="122"/>
      <c r="J6" s="122" t="s">
        <v>11</v>
      </c>
      <c r="K6" s="122"/>
      <c r="L6" s="122" t="s">
        <v>3</v>
      </c>
      <c r="M6" s="122"/>
      <c r="N6" s="123" t="s">
        <v>17</v>
      </c>
      <c r="O6" s="115" t="s">
        <v>5</v>
      </c>
    </row>
    <row r="7" spans="1:16" s="94" customFormat="1" x14ac:dyDescent="0.25">
      <c r="A7" s="120"/>
      <c r="B7" s="120"/>
      <c r="C7" s="120"/>
      <c r="D7" s="120"/>
      <c r="E7" s="120"/>
      <c r="F7" s="120"/>
      <c r="G7" s="120"/>
      <c r="H7" s="122"/>
      <c r="I7" s="122"/>
      <c r="J7" s="122"/>
      <c r="K7" s="122"/>
      <c r="L7" s="122"/>
      <c r="M7" s="122"/>
      <c r="N7" s="123"/>
      <c r="O7" s="116"/>
    </row>
    <row r="8" spans="1:16" s="94" customFormat="1" ht="25.5" x14ac:dyDescent="0.25">
      <c r="A8" s="120"/>
      <c r="B8" s="120"/>
      <c r="C8" s="120"/>
      <c r="D8" s="120"/>
      <c r="E8" s="120"/>
      <c r="F8" s="120"/>
      <c r="G8" s="120"/>
      <c r="H8" s="7" t="s">
        <v>6</v>
      </c>
      <c r="I8" s="93" t="s">
        <v>7</v>
      </c>
      <c r="J8" s="7" t="s">
        <v>8</v>
      </c>
      <c r="K8" s="93"/>
      <c r="L8" s="7" t="s">
        <v>4</v>
      </c>
      <c r="M8" s="8" t="s">
        <v>7</v>
      </c>
      <c r="N8" s="123"/>
      <c r="O8" s="116"/>
    </row>
    <row r="9" spans="1:16" s="94" customFormat="1" ht="16.5" thickBot="1" x14ac:dyDescent="0.3">
      <c r="A9" s="121"/>
      <c r="B9" s="121"/>
      <c r="C9" s="121"/>
      <c r="D9" s="121"/>
      <c r="E9" s="121"/>
      <c r="F9" s="121"/>
      <c r="G9" s="121"/>
      <c r="H9" s="24"/>
      <c r="I9" s="93" t="s">
        <v>20</v>
      </c>
      <c r="J9" s="9"/>
      <c r="K9" s="93" t="s">
        <v>20</v>
      </c>
      <c r="L9" s="9"/>
      <c r="M9" s="93"/>
      <c r="N9" s="93" t="s">
        <v>18</v>
      </c>
      <c r="O9" s="116"/>
    </row>
    <row r="10" spans="1:16" s="94" customFormat="1" ht="16.5" thickBot="1" x14ac:dyDescent="0.3">
      <c r="A10" s="117" t="s">
        <v>39</v>
      </c>
      <c r="B10" s="118"/>
      <c r="C10" s="118"/>
      <c r="D10" s="118"/>
      <c r="E10" s="118"/>
      <c r="F10" s="118"/>
      <c r="G10" s="118"/>
      <c r="H10" s="44"/>
      <c r="I10" s="25"/>
      <c r="J10" s="26"/>
      <c r="K10" s="27"/>
      <c r="L10" s="42"/>
      <c r="M10" s="28"/>
      <c r="N10" s="29"/>
      <c r="O10" s="116"/>
      <c r="P10" s="95"/>
    </row>
    <row r="11" spans="1:16" s="94" customFormat="1" ht="27" customHeight="1" x14ac:dyDescent="0.25">
      <c r="A11" s="10">
        <v>1</v>
      </c>
      <c r="B11" s="21" t="s">
        <v>50</v>
      </c>
      <c r="C11" s="96" t="s">
        <v>57</v>
      </c>
      <c r="D11" s="14" t="s">
        <v>58</v>
      </c>
      <c r="E11" s="14" t="s">
        <v>51</v>
      </c>
      <c r="F11" s="14">
        <v>10</v>
      </c>
      <c r="G11" s="16" t="s">
        <v>85</v>
      </c>
      <c r="H11" s="43">
        <v>58</v>
      </c>
      <c r="I11" s="99">
        <f t="shared" ref="I11:I19" si="0">40*47/H11</f>
        <v>32.413793103448278</v>
      </c>
      <c r="J11" s="7"/>
      <c r="K11" s="93">
        <f>40*J11/9.5</f>
        <v>0</v>
      </c>
      <c r="L11" s="41">
        <v>26</v>
      </c>
      <c r="M11" s="93">
        <v>9.3000000000000007</v>
      </c>
      <c r="N11" s="93">
        <f>I11+K11+M11</f>
        <v>41.713793103448282</v>
      </c>
      <c r="O11" s="33" t="s">
        <v>87</v>
      </c>
    </row>
    <row r="12" spans="1:16" s="94" customFormat="1" ht="27" customHeight="1" x14ac:dyDescent="0.25">
      <c r="A12" s="10">
        <v>2</v>
      </c>
      <c r="B12" s="21" t="s">
        <v>73</v>
      </c>
      <c r="C12" s="14" t="s">
        <v>92</v>
      </c>
      <c r="D12" s="15" t="s">
        <v>48</v>
      </c>
      <c r="E12" s="15" t="s">
        <v>52</v>
      </c>
      <c r="F12" s="15">
        <v>9</v>
      </c>
      <c r="G12" s="16" t="s">
        <v>85</v>
      </c>
      <c r="H12" s="30">
        <v>56</v>
      </c>
      <c r="I12" s="99">
        <f t="shared" si="0"/>
        <v>33.571428571428569</v>
      </c>
      <c r="J12" s="7"/>
      <c r="K12" s="99">
        <f t="shared" ref="K12:K19" si="1">40*J12/9.5</f>
        <v>0</v>
      </c>
      <c r="L12" s="31">
        <v>22</v>
      </c>
      <c r="M12" s="99">
        <f t="shared" ref="M12:M18" si="2">20*L12/54</f>
        <v>8.1481481481481488</v>
      </c>
      <c r="N12" s="99">
        <f t="shared" ref="N12:N19" si="3">I12+K12+M12</f>
        <v>41.719576719576722</v>
      </c>
      <c r="O12" s="33" t="s">
        <v>87</v>
      </c>
    </row>
    <row r="13" spans="1:16" s="94" customFormat="1" ht="27" customHeight="1" x14ac:dyDescent="0.25">
      <c r="A13" s="10">
        <v>3</v>
      </c>
      <c r="B13" s="21" t="s">
        <v>70</v>
      </c>
      <c r="C13" s="15" t="s">
        <v>93</v>
      </c>
      <c r="D13" s="14" t="s">
        <v>58</v>
      </c>
      <c r="E13" s="14" t="s">
        <v>55</v>
      </c>
      <c r="F13" s="14">
        <v>9</v>
      </c>
      <c r="G13" s="16" t="s">
        <v>85</v>
      </c>
      <c r="H13" s="30">
        <v>51</v>
      </c>
      <c r="I13" s="99">
        <f t="shared" si="0"/>
        <v>36.862745098039213</v>
      </c>
      <c r="J13" s="7"/>
      <c r="K13" s="99">
        <f t="shared" si="1"/>
        <v>0</v>
      </c>
      <c r="L13" s="31">
        <v>39</v>
      </c>
      <c r="M13" s="99">
        <f t="shared" si="2"/>
        <v>14.444444444444445</v>
      </c>
      <c r="N13" s="99">
        <f t="shared" si="3"/>
        <v>51.307189542483655</v>
      </c>
      <c r="O13" s="33" t="s">
        <v>196</v>
      </c>
    </row>
    <row r="14" spans="1:16" s="94" customFormat="1" ht="27" customHeight="1" x14ac:dyDescent="0.25">
      <c r="A14" s="10">
        <v>4</v>
      </c>
      <c r="B14" s="21" t="s">
        <v>66</v>
      </c>
      <c r="C14" s="14" t="s">
        <v>67</v>
      </c>
      <c r="D14" s="14" t="s">
        <v>68</v>
      </c>
      <c r="E14" s="14" t="s">
        <v>82</v>
      </c>
      <c r="F14" s="14">
        <v>9</v>
      </c>
      <c r="G14" s="16" t="s">
        <v>85</v>
      </c>
      <c r="H14" s="30">
        <v>56</v>
      </c>
      <c r="I14" s="99">
        <f t="shared" si="0"/>
        <v>33.571428571428569</v>
      </c>
      <c r="J14" s="7"/>
      <c r="K14" s="99">
        <f t="shared" si="1"/>
        <v>0</v>
      </c>
      <c r="L14" s="31">
        <v>37</v>
      </c>
      <c r="M14" s="99">
        <f t="shared" si="2"/>
        <v>13.703703703703704</v>
      </c>
      <c r="N14" s="99">
        <f t="shared" si="3"/>
        <v>47.275132275132272</v>
      </c>
      <c r="O14" s="33" t="s">
        <v>87</v>
      </c>
    </row>
    <row r="15" spans="1:16" s="11" customFormat="1" ht="27" customHeight="1" x14ac:dyDescent="0.2">
      <c r="A15" s="10">
        <v>5</v>
      </c>
      <c r="B15" s="21" t="s">
        <v>151</v>
      </c>
      <c r="C15" s="14" t="s">
        <v>94</v>
      </c>
      <c r="D15" s="16" t="s">
        <v>95</v>
      </c>
      <c r="E15" s="16" t="s">
        <v>150</v>
      </c>
      <c r="F15" s="16">
        <v>9</v>
      </c>
      <c r="G15" s="16" t="s">
        <v>85</v>
      </c>
      <c r="H15" s="30">
        <v>58</v>
      </c>
      <c r="I15" s="99">
        <f t="shared" si="0"/>
        <v>32.413793103448278</v>
      </c>
      <c r="J15" s="7"/>
      <c r="K15" s="99">
        <f t="shared" si="1"/>
        <v>0</v>
      </c>
      <c r="L15" s="31">
        <v>36</v>
      </c>
      <c r="M15" s="99">
        <f t="shared" si="2"/>
        <v>13.333333333333334</v>
      </c>
      <c r="N15" s="99">
        <f t="shared" si="3"/>
        <v>45.747126436781613</v>
      </c>
      <c r="O15" s="33" t="s">
        <v>87</v>
      </c>
    </row>
    <row r="16" spans="1:16" s="11" customFormat="1" ht="27" customHeight="1" x14ac:dyDescent="0.2">
      <c r="A16" s="10">
        <v>6</v>
      </c>
      <c r="B16" s="21" t="s">
        <v>127</v>
      </c>
      <c r="C16" s="16" t="s">
        <v>96</v>
      </c>
      <c r="D16" s="17" t="s">
        <v>97</v>
      </c>
      <c r="E16" s="17" t="s">
        <v>126</v>
      </c>
      <c r="F16" s="17">
        <v>9</v>
      </c>
      <c r="G16" s="16" t="s">
        <v>85</v>
      </c>
      <c r="H16" s="30">
        <v>47</v>
      </c>
      <c r="I16" s="99">
        <f t="shared" si="0"/>
        <v>40</v>
      </c>
      <c r="J16" s="7"/>
      <c r="K16" s="99">
        <f t="shared" si="1"/>
        <v>0</v>
      </c>
      <c r="L16" s="31">
        <v>14</v>
      </c>
      <c r="M16" s="99">
        <f t="shared" si="2"/>
        <v>5.1851851851851851</v>
      </c>
      <c r="N16" s="99">
        <f t="shared" si="3"/>
        <v>45.185185185185183</v>
      </c>
      <c r="O16" s="33" t="s">
        <v>87</v>
      </c>
    </row>
    <row r="17" spans="1:15" s="11" customFormat="1" ht="27" customHeight="1" x14ac:dyDescent="0.2">
      <c r="A17" s="10">
        <v>7</v>
      </c>
      <c r="B17" s="21" t="s">
        <v>46</v>
      </c>
      <c r="C17" s="17" t="s">
        <v>47</v>
      </c>
      <c r="D17" s="18" t="s">
        <v>48</v>
      </c>
      <c r="E17" s="14" t="s">
        <v>49</v>
      </c>
      <c r="F17" s="22">
        <v>10</v>
      </c>
      <c r="G17" s="16" t="s">
        <v>85</v>
      </c>
      <c r="H17" s="30">
        <v>56</v>
      </c>
      <c r="I17" s="99">
        <f t="shared" si="0"/>
        <v>33.571428571428569</v>
      </c>
      <c r="J17" s="7"/>
      <c r="K17" s="99">
        <f t="shared" si="1"/>
        <v>0</v>
      </c>
      <c r="L17" s="31">
        <v>37</v>
      </c>
      <c r="M17" s="99">
        <f t="shared" si="2"/>
        <v>13.703703703703704</v>
      </c>
      <c r="N17" s="99">
        <f t="shared" si="3"/>
        <v>47.275132275132272</v>
      </c>
      <c r="O17" s="33" t="s">
        <v>87</v>
      </c>
    </row>
    <row r="18" spans="1:15" s="11" customFormat="1" ht="27" customHeight="1" x14ac:dyDescent="0.2">
      <c r="A18" s="10">
        <v>8</v>
      </c>
      <c r="B18" s="21" t="s">
        <v>71</v>
      </c>
      <c r="C18" s="18" t="s">
        <v>98</v>
      </c>
      <c r="D18" s="19" t="s">
        <v>61</v>
      </c>
      <c r="E18" s="19" t="s">
        <v>72</v>
      </c>
      <c r="F18" s="19">
        <v>9</v>
      </c>
      <c r="G18" s="16" t="s">
        <v>85</v>
      </c>
      <c r="H18" s="30">
        <v>56</v>
      </c>
      <c r="I18" s="99">
        <f t="shared" si="0"/>
        <v>33.571428571428569</v>
      </c>
      <c r="J18" s="7"/>
      <c r="K18" s="99">
        <f t="shared" si="1"/>
        <v>0</v>
      </c>
      <c r="L18" s="31">
        <v>40</v>
      </c>
      <c r="M18" s="99">
        <f t="shared" si="2"/>
        <v>14.814814814814815</v>
      </c>
      <c r="N18" s="99">
        <f t="shared" si="3"/>
        <v>48.386243386243386</v>
      </c>
      <c r="O18" s="33" t="s">
        <v>87</v>
      </c>
    </row>
    <row r="19" spans="1:15" s="11" customFormat="1" ht="27" customHeight="1" x14ac:dyDescent="0.2">
      <c r="A19" s="10"/>
      <c r="B19" s="21" t="s">
        <v>129</v>
      </c>
      <c r="C19" s="19" t="s">
        <v>128</v>
      </c>
      <c r="D19" s="16" t="s">
        <v>84</v>
      </c>
      <c r="E19" s="16" t="s">
        <v>60</v>
      </c>
      <c r="F19" s="19">
        <v>9</v>
      </c>
      <c r="G19" s="16" t="s">
        <v>85</v>
      </c>
      <c r="H19" s="30">
        <v>59</v>
      </c>
      <c r="I19" s="99">
        <f t="shared" si="0"/>
        <v>31.864406779661017</v>
      </c>
      <c r="J19" s="7"/>
      <c r="K19" s="99">
        <f t="shared" si="1"/>
        <v>0</v>
      </c>
      <c r="L19" s="31">
        <v>37</v>
      </c>
      <c r="M19" s="99">
        <f>20*L19/54</f>
        <v>13.703703703703704</v>
      </c>
      <c r="N19" s="99">
        <f t="shared" si="3"/>
        <v>45.56811048336472</v>
      </c>
      <c r="O19" s="33" t="s">
        <v>87</v>
      </c>
    </row>
    <row r="20" spans="1:15" s="11" customFormat="1" ht="27" customHeight="1" x14ac:dyDescent="0.2">
      <c r="A20" s="10">
        <v>10</v>
      </c>
      <c r="B20" s="21" t="s">
        <v>153</v>
      </c>
      <c r="C20" s="16" t="s">
        <v>79</v>
      </c>
      <c r="D20" s="19" t="s">
        <v>99</v>
      </c>
      <c r="E20" s="19" t="s">
        <v>152</v>
      </c>
      <c r="F20" s="19">
        <v>9</v>
      </c>
      <c r="G20" s="16" t="s">
        <v>85</v>
      </c>
      <c r="H20" s="30">
        <v>52</v>
      </c>
      <c r="I20" s="93">
        <f>40*47/H20</f>
        <v>36.153846153846153</v>
      </c>
      <c r="J20" s="7"/>
      <c r="K20" s="93" t="e">
        <f>40*J20/$J$10</f>
        <v>#DIV/0!</v>
      </c>
      <c r="L20" s="31">
        <v>39</v>
      </c>
      <c r="M20" s="99">
        <f t="shared" ref="M20:M22" si="4">20*L20/54</f>
        <v>14.444444444444445</v>
      </c>
      <c r="N20" s="93">
        <v>50.59</v>
      </c>
      <c r="O20" s="33" t="s">
        <v>196</v>
      </c>
    </row>
    <row r="21" spans="1:15" s="11" customFormat="1" ht="27" customHeight="1" x14ac:dyDescent="0.2">
      <c r="A21" s="10">
        <v>11</v>
      </c>
      <c r="B21" s="21" t="s">
        <v>154</v>
      </c>
      <c r="C21" s="19" t="s">
        <v>100</v>
      </c>
      <c r="D21" s="17" t="s">
        <v>101</v>
      </c>
      <c r="E21" s="17" t="s">
        <v>102</v>
      </c>
      <c r="F21" s="17">
        <v>9</v>
      </c>
      <c r="G21" s="16" t="s">
        <v>85</v>
      </c>
      <c r="H21" s="30">
        <v>56</v>
      </c>
      <c r="I21" s="93">
        <v>33.57</v>
      </c>
      <c r="J21" s="7"/>
      <c r="K21" s="93" t="e">
        <f t="shared" ref="K21:K47" si="5">40*J21/$J$10</f>
        <v>#DIV/0!</v>
      </c>
      <c r="L21" s="31">
        <v>32</v>
      </c>
      <c r="M21" s="99">
        <f t="shared" si="4"/>
        <v>11.851851851851851</v>
      </c>
      <c r="N21" s="93">
        <v>45.42</v>
      </c>
      <c r="O21" s="33" t="s">
        <v>87</v>
      </c>
    </row>
    <row r="22" spans="1:15" s="11" customFormat="1" ht="27" customHeight="1" x14ac:dyDescent="0.2">
      <c r="A22" s="10">
        <v>12</v>
      </c>
      <c r="B22" s="21" t="s">
        <v>155</v>
      </c>
      <c r="C22" s="17" t="s">
        <v>103</v>
      </c>
      <c r="D22" s="14" t="s">
        <v>104</v>
      </c>
      <c r="E22" s="14" t="s">
        <v>82</v>
      </c>
      <c r="F22" s="23">
        <v>9</v>
      </c>
      <c r="G22" s="16" t="s">
        <v>85</v>
      </c>
      <c r="H22" s="30">
        <v>47</v>
      </c>
      <c r="I22" s="93">
        <v>40</v>
      </c>
      <c r="J22" s="7"/>
      <c r="K22" s="93" t="e">
        <f t="shared" si="5"/>
        <v>#DIV/0!</v>
      </c>
      <c r="L22" s="31">
        <v>30</v>
      </c>
      <c r="M22" s="99">
        <f t="shared" si="4"/>
        <v>11.111111111111111</v>
      </c>
      <c r="N22" s="93">
        <v>51.11</v>
      </c>
      <c r="O22" s="33" t="s">
        <v>196</v>
      </c>
    </row>
    <row r="23" spans="1:15" s="11" customFormat="1" ht="27" customHeight="1" x14ac:dyDescent="0.2">
      <c r="A23" s="10">
        <v>13</v>
      </c>
      <c r="B23" s="21" t="s">
        <v>109</v>
      </c>
      <c r="C23" s="14" t="s">
        <v>105</v>
      </c>
      <c r="D23" s="17" t="s">
        <v>106</v>
      </c>
      <c r="E23" s="17" t="s">
        <v>82</v>
      </c>
      <c r="F23" s="17">
        <v>10</v>
      </c>
      <c r="G23" s="16" t="s">
        <v>85</v>
      </c>
      <c r="H23" s="30">
        <v>56</v>
      </c>
      <c r="I23" s="93">
        <v>33.57</v>
      </c>
      <c r="J23" s="7"/>
      <c r="K23" s="93" t="e">
        <f t="shared" si="5"/>
        <v>#DIV/0!</v>
      </c>
      <c r="L23" s="31">
        <v>14</v>
      </c>
      <c r="M23" s="93">
        <v>5.19</v>
      </c>
      <c r="N23" s="93">
        <v>47.57</v>
      </c>
      <c r="O23" s="33" t="s">
        <v>87</v>
      </c>
    </row>
    <row r="24" spans="1:15" s="11" customFormat="1" ht="27" customHeight="1" x14ac:dyDescent="0.2">
      <c r="A24" s="10">
        <v>14</v>
      </c>
      <c r="B24" s="21" t="s">
        <v>110</v>
      </c>
      <c r="C24" s="17" t="s">
        <v>107</v>
      </c>
      <c r="D24" s="17" t="s">
        <v>108</v>
      </c>
      <c r="E24" s="17" t="s">
        <v>82</v>
      </c>
      <c r="F24" s="17">
        <v>10</v>
      </c>
      <c r="G24" s="16" t="s">
        <v>85</v>
      </c>
      <c r="H24" s="30">
        <v>48</v>
      </c>
      <c r="I24" s="93">
        <v>39.1</v>
      </c>
      <c r="J24" s="7"/>
      <c r="K24" s="93" t="e">
        <f t="shared" si="5"/>
        <v>#DIV/0!</v>
      </c>
      <c r="L24" s="31">
        <v>37</v>
      </c>
      <c r="M24" s="93">
        <v>13.7</v>
      </c>
      <c r="N24" s="93">
        <v>52.7</v>
      </c>
      <c r="O24" s="33" t="s">
        <v>187</v>
      </c>
    </row>
    <row r="25" spans="1:15" s="11" customFormat="1" ht="27" customHeight="1" x14ac:dyDescent="0.2">
      <c r="A25" s="10">
        <v>15</v>
      </c>
      <c r="B25" s="21"/>
      <c r="C25" s="17"/>
      <c r="D25" s="17"/>
      <c r="E25" s="17"/>
      <c r="F25" s="17"/>
      <c r="G25" s="16"/>
      <c r="H25" s="30"/>
      <c r="I25" s="93" t="e">
        <f t="shared" ref="I21:I47" si="6">40*$H$10/H25</f>
        <v>#DIV/0!</v>
      </c>
      <c r="J25" s="7"/>
      <c r="K25" s="93" t="e">
        <f t="shared" si="5"/>
        <v>#DIV/0!</v>
      </c>
      <c r="L25" s="31"/>
      <c r="M25" s="93" t="e">
        <f t="shared" ref="M23:M47" si="7">20*L25/$L$10</f>
        <v>#DIV/0!</v>
      </c>
      <c r="N25" s="93" t="e">
        <f t="shared" ref="N21:N47" si="8">I25+K25+M25</f>
        <v>#DIV/0!</v>
      </c>
      <c r="O25" s="33"/>
    </row>
    <row r="26" spans="1:15" s="11" customFormat="1" ht="27" customHeight="1" x14ac:dyDescent="0.2">
      <c r="A26" s="10">
        <v>16</v>
      </c>
      <c r="B26" s="21"/>
      <c r="C26" s="17"/>
      <c r="D26" s="17"/>
      <c r="E26" s="17"/>
      <c r="F26" s="17"/>
      <c r="G26" s="16"/>
      <c r="H26" s="30"/>
      <c r="I26" s="93" t="e">
        <f t="shared" si="6"/>
        <v>#DIV/0!</v>
      </c>
      <c r="J26" s="7"/>
      <c r="K26" s="93" t="e">
        <f t="shared" si="5"/>
        <v>#DIV/0!</v>
      </c>
      <c r="L26" s="31"/>
      <c r="M26" s="93" t="e">
        <f t="shared" si="7"/>
        <v>#DIV/0!</v>
      </c>
      <c r="N26" s="93" t="e">
        <f t="shared" si="8"/>
        <v>#DIV/0!</v>
      </c>
      <c r="O26" s="33"/>
    </row>
    <row r="27" spans="1:15" s="11" customFormat="1" ht="27" customHeight="1" x14ac:dyDescent="0.2">
      <c r="A27" s="10">
        <v>17</v>
      </c>
      <c r="B27" s="21"/>
      <c r="C27" s="17"/>
      <c r="D27" s="17"/>
      <c r="E27" s="17"/>
      <c r="F27" s="17"/>
      <c r="G27" s="16"/>
      <c r="H27" s="30"/>
      <c r="I27" s="93" t="e">
        <f t="shared" si="6"/>
        <v>#DIV/0!</v>
      </c>
      <c r="J27" s="7"/>
      <c r="K27" s="93" t="e">
        <f t="shared" si="5"/>
        <v>#DIV/0!</v>
      </c>
      <c r="L27" s="31"/>
      <c r="M27" s="93" t="e">
        <f t="shared" si="7"/>
        <v>#DIV/0!</v>
      </c>
      <c r="N27" s="93" t="e">
        <f t="shared" si="8"/>
        <v>#DIV/0!</v>
      </c>
      <c r="O27" s="33"/>
    </row>
    <row r="28" spans="1:15" s="11" customFormat="1" ht="27" customHeight="1" x14ac:dyDescent="0.2">
      <c r="A28" s="10">
        <v>18</v>
      </c>
      <c r="B28" s="21"/>
      <c r="C28" s="17"/>
      <c r="D28" s="17"/>
      <c r="E28" s="17"/>
      <c r="F28" s="17"/>
      <c r="G28" s="16"/>
      <c r="H28" s="30"/>
      <c r="I28" s="93" t="e">
        <f t="shared" si="6"/>
        <v>#DIV/0!</v>
      </c>
      <c r="J28" s="7"/>
      <c r="K28" s="93" t="e">
        <f t="shared" si="5"/>
        <v>#DIV/0!</v>
      </c>
      <c r="L28" s="31"/>
      <c r="M28" s="93" t="e">
        <f t="shared" si="7"/>
        <v>#DIV/0!</v>
      </c>
      <c r="N28" s="93" t="e">
        <f t="shared" si="8"/>
        <v>#DIV/0!</v>
      </c>
      <c r="O28" s="33"/>
    </row>
    <row r="29" spans="1:15" s="11" customFormat="1" ht="27" customHeight="1" x14ac:dyDescent="0.2">
      <c r="A29" s="10">
        <v>19</v>
      </c>
      <c r="B29" s="21"/>
      <c r="C29" s="17"/>
      <c r="D29" s="17"/>
      <c r="E29" s="17"/>
      <c r="F29" s="17"/>
      <c r="G29" s="16"/>
      <c r="H29" s="30"/>
      <c r="I29" s="93" t="e">
        <f t="shared" si="6"/>
        <v>#DIV/0!</v>
      </c>
      <c r="J29" s="7"/>
      <c r="K29" s="93" t="e">
        <f t="shared" si="5"/>
        <v>#DIV/0!</v>
      </c>
      <c r="L29" s="31"/>
      <c r="M29" s="93" t="e">
        <f t="shared" si="7"/>
        <v>#DIV/0!</v>
      </c>
      <c r="N29" s="93" t="e">
        <f t="shared" si="8"/>
        <v>#DIV/0!</v>
      </c>
      <c r="O29" s="33"/>
    </row>
    <row r="30" spans="1:15" s="11" customFormat="1" ht="27" customHeight="1" x14ac:dyDescent="0.2">
      <c r="A30" s="10">
        <v>20</v>
      </c>
      <c r="B30" s="21"/>
      <c r="C30" s="17"/>
      <c r="D30" s="17"/>
      <c r="E30" s="17"/>
      <c r="F30" s="17"/>
      <c r="G30" s="16"/>
      <c r="H30" s="30"/>
      <c r="I30" s="93" t="e">
        <f t="shared" si="6"/>
        <v>#DIV/0!</v>
      </c>
      <c r="J30" s="7"/>
      <c r="K30" s="93" t="e">
        <f t="shared" si="5"/>
        <v>#DIV/0!</v>
      </c>
      <c r="L30" s="31"/>
      <c r="M30" s="93" t="e">
        <f t="shared" si="7"/>
        <v>#DIV/0!</v>
      </c>
      <c r="N30" s="93" t="e">
        <f t="shared" si="8"/>
        <v>#DIV/0!</v>
      </c>
      <c r="O30" s="33"/>
    </row>
    <row r="31" spans="1:15" s="11" customFormat="1" ht="27" customHeight="1" x14ac:dyDescent="0.2">
      <c r="A31" s="10">
        <v>21</v>
      </c>
      <c r="B31" s="21"/>
      <c r="C31" s="17"/>
      <c r="D31" s="17"/>
      <c r="E31" s="17"/>
      <c r="F31" s="17"/>
      <c r="G31" s="16"/>
      <c r="H31" s="30"/>
      <c r="I31" s="93" t="e">
        <f t="shared" si="6"/>
        <v>#DIV/0!</v>
      </c>
      <c r="J31" s="7"/>
      <c r="K31" s="93" t="e">
        <f t="shared" si="5"/>
        <v>#DIV/0!</v>
      </c>
      <c r="L31" s="31"/>
      <c r="M31" s="93" t="e">
        <f t="shared" si="7"/>
        <v>#DIV/0!</v>
      </c>
      <c r="N31" s="93" t="e">
        <f t="shared" si="8"/>
        <v>#DIV/0!</v>
      </c>
      <c r="O31" s="33"/>
    </row>
    <row r="32" spans="1:15" s="11" customFormat="1" ht="27" customHeight="1" x14ac:dyDescent="0.2">
      <c r="A32" s="10">
        <v>22</v>
      </c>
      <c r="B32" s="21"/>
      <c r="C32" s="17"/>
      <c r="D32" s="17"/>
      <c r="E32" s="17"/>
      <c r="F32" s="17"/>
      <c r="G32" s="16"/>
      <c r="H32" s="30"/>
      <c r="I32" s="93" t="e">
        <f t="shared" si="6"/>
        <v>#DIV/0!</v>
      </c>
      <c r="J32" s="7"/>
      <c r="K32" s="93" t="e">
        <f t="shared" si="5"/>
        <v>#DIV/0!</v>
      </c>
      <c r="L32" s="31"/>
      <c r="M32" s="93" t="e">
        <f t="shared" si="7"/>
        <v>#DIV/0!</v>
      </c>
      <c r="N32" s="93" t="e">
        <f t="shared" si="8"/>
        <v>#DIV/0!</v>
      </c>
      <c r="O32" s="33"/>
    </row>
    <row r="33" spans="1:15" s="11" customFormat="1" ht="27" customHeight="1" x14ac:dyDescent="0.2">
      <c r="A33" s="10">
        <v>23</v>
      </c>
      <c r="B33" s="21"/>
      <c r="C33" s="17"/>
      <c r="D33" s="17"/>
      <c r="E33" s="17"/>
      <c r="F33" s="17"/>
      <c r="G33" s="16"/>
      <c r="H33" s="30"/>
      <c r="I33" s="93" t="e">
        <f t="shared" si="6"/>
        <v>#DIV/0!</v>
      </c>
      <c r="J33" s="7"/>
      <c r="K33" s="93" t="e">
        <f t="shared" si="5"/>
        <v>#DIV/0!</v>
      </c>
      <c r="L33" s="31"/>
      <c r="M33" s="93" t="e">
        <f t="shared" si="7"/>
        <v>#DIV/0!</v>
      </c>
      <c r="N33" s="93" t="e">
        <f t="shared" si="8"/>
        <v>#DIV/0!</v>
      </c>
      <c r="O33" s="33"/>
    </row>
    <row r="34" spans="1:15" s="11" customFormat="1" ht="27" customHeight="1" x14ac:dyDescent="0.2">
      <c r="A34" s="10">
        <v>24</v>
      </c>
      <c r="B34" s="21"/>
      <c r="C34" s="17"/>
      <c r="D34" s="17"/>
      <c r="E34" s="17"/>
      <c r="F34" s="17"/>
      <c r="G34" s="16"/>
      <c r="H34" s="30"/>
      <c r="I34" s="93" t="e">
        <f t="shared" si="6"/>
        <v>#DIV/0!</v>
      </c>
      <c r="J34" s="7"/>
      <c r="K34" s="93" t="e">
        <f t="shared" si="5"/>
        <v>#DIV/0!</v>
      </c>
      <c r="L34" s="31"/>
      <c r="M34" s="93" t="e">
        <f t="shared" si="7"/>
        <v>#DIV/0!</v>
      </c>
      <c r="N34" s="93" t="e">
        <f t="shared" si="8"/>
        <v>#DIV/0!</v>
      </c>
      <c r="O34" s="33"/>
    </row>
    <row r="35" spans="1:15" s="11" customFormat="1" ht="27" customHeight="1" x14ac:dyDescent="0.2">
      <c r="A35" s="10">
        <v>25</v>
      </c>
      <c r="B35" s="21"/>
      <c r="C35" s="17"/>
      <c r="D35" s="17"/>
      <c r="E35" s="17"/>
      <c r="F35" s="17"/>
      <c r="G35" s="16"/>
      <c r="H35" s="30"/>
      <c r="I35" s="93" t="e">
        <f t="shared" si="6"/>
        <v>#DIV/0!</v>
      </c>
      <c r="J35" s="7"/>
      <c r="K35" s="93" t="e">
        <f t="shared" si="5"/>
        <v>#DIV/0!</v>
      </c>
      <c r="L35" s="31"/>
      <c r="M35" s="93" t="e">
        <f t="shared" si="7"/>
        <v>#DIV/0!</v>
      </c>
      <c r="N35" s="93" t="e">
        <f t="shared" si="8"/>
        <v>#DIV/0!</v>
      </c>
      <c r="O35" s="33"/>
    </row>
    <row r="36" spans="1:15" s="11" customFormat="1" ht="27" customHeight="1" x14ac:dyDescent="0.2">
      <c r="A36" s="10">
        <v>26</v>
      </c>
      <c r="B36" s="21"/>
      <c r="C36" s="17"/>
      <c r="D36" s="17"/>
      <c r="E36" s="17"/>
      <c r="F36" s="17"/>
      <c r="G36" s="16"/>
      <c r="H36" s="30"/>
      <c r="I36" s="93" t="e">
        <f t="shared" si="6"/>
        <v>#DIV/0!</v>
      </c>
      <c r="J36" s="7"/>
      <c r="K36" s="93" t="e">
        <f t="shared" si="5"/>
        <v>#DIV/0!</v>
      </c>
      <c r="L36" s="31"/>
      <c r="M36" s="93" t="e">
        <f t="shared" si="7"/>
        <v>#DIV/0!</v>
      </c>
      <c r="N36" s="93" t="e">
        <f t="shared" si="8"/>
        <v>#DIV/0!</v>
      </c>
      <c r="O36" s="33"/>
    </row>
    <row r="37" spans="1:15" s="11" customFormat="1" ht="27" customHeight="1" x14ac:dyDescent="0.2">
      <c r="A37" s="10">
        <v>27</v>
      </c>
      <c r="B37" s="21"/>
      <c r="C37" s="17"/>
      <c r="D37" s="17"/>
      <c r="E37" s="17"/>
      <c r="F37" s="17"/>
      <c r="G37" s="16"/>
      <c r="H37" s="30"/>
      <c r="I37" s="93" t="e">
        <f t="shared" si="6"/>
        <v>#DIV/0!</v>
      </c>
      <c r="J37" s="7"/>
      <c r="K37" s="93" t="e">
        <f t="shared" si="5"/>
        <v>#DIV/0!</v>
      </c>
      <c r="L37" s="31"/>
      <c r="M37" s="93" t="e">
        <f t="shared" si="7"/>
        <v>#DIV/0!</v>
      </c>
      <c r="N37" s="93" t="e">
        <f t="shared" si="8"/>
        <v>#DIV/0!</v>
      </c>
      <c r="O37" s="33"/>
    </row>
    <row r="38" spans="1:15" s="11" customFormat="1" ht="27" customHeight="1" x14ac:dyDescent="0.2">
      <c r="A38" s="10">
        <v>28</v>
      </c>
      <c r="B38" s="21"/>
      <c r="C38" s="17"/>
      <c r="D38" s="17"/>
      <c r="E38" s="17"/>
      <c r="F38" s="17"/>
      <c r="G38" s="16"/>
      <c r="H38" s="30"/>
      <c r="I38" s="93" t="e">
        <f t="shared" si="6"/>
        <v>#DIV/0!</v>
      </c>
      <c r="J38" s="7"/>
      <c r="K38" s="93" t="e">
        <f t="shared" si="5"/>
        <v>#DIV/0!</v>
      </c>
      <c r="L38" s="31"/>
      <c r="M38" s="93" t="e">
        <f t="shared" si="7"/>
        <v>#DIV/0!</v>
      </c>
      <c r="N38" s="93" t="e">
        <f t="shared" si="8"/>
        <v>#DIV/0!</v>
      </c>
      <c r="O38" s="33"/>
    </row>
    <row r="39" spans="1:15" s="11" customFormat="1" ht="27" customHeight="1" x14ac:dyDescent="0.2">
      <c r="A39" s="10">
        <v>29</v>
      </c>
      <c r="B39" s="21"/>
      <c r="C39" s="17"/>
      <c r="D39" s="17"/>
      <c r="E39" s="17"/>
      <c r="F39" s="17"/>
      <c r="G39" s="16"/>
      <c r="H39" s="30"/>
      <c r="I39" s="93" t="e">
        <f t="shared" si="6"/>
        <v>#DIV/0!</v>
      </c>
      <c r="J39" s="7"/>
      <c r="K39" s="93" t="e">
        <f t="shared" si="5"/>
        <v>#DIV/0!</v>
      </c>
      <c r="L39" s="31"/>
      <c r="M39" s="93" t="e">
        <f t="shared" si="7"/>
        <v>#DIV/0!</v>
      </c>
      <c r="N39" s="93" t="e">
        <f t="shared" si="8"/>
        <v>#DIV/0!</v>
      </c>
      <c r="O39" s="33"/>
    </row>
    <row r="40" spans="1:15" s="11" customFormat="1" ht="27" customHeight="1" x14ac:dyDescent="0.2">
      <c r="A40" s="10">
        <v>30</v>
      </c>
      <c r="B40" s="21"/>
      <c r="C40" s="17"/>
      <c r="D40" s="17"/>
      <c r="E40" s="17"/>
      <c r="F40" s="17"/>
      <c r="G40" s="16"/>
      <c r="H40" s="30"/>
      <c r="I40" s="93" t="e">
        <f t="shared" si="6"/>
        <v>#DIV/0!</v>
      </c>
      <c r="J40" s="7"/>
      <c r="K40" s="93" t="e">
        <f t="shared" si="5"/>
        <v>#DIV/0!</v>
      </c>
      <c r="L40" s="31"/>
      <c r="M40" s="93" t="e">
        <f t="shared" si="7"/>
        <v>#DIV/0!</v>
      </c>
      <c r="N40" s="93" t="e">
        <f t="shared" si="8"/>
        <v>#DIV/0!</v>
      </c>
      <c r="O40" s="33"/>
    </row>
    <row r="41" spans="1:15" s="11" customFormat="1" ht="27" customHeight="1" x14ac:dyDescent="0.2">
      <c r="A41" s="10">
        <v>31</v>
      </c>
      <c r="B41" s="21"/>
      <c r="C41" s="17"/>
      <c r="D41" s="17"/>
      <c r="E41" s="17"/>
      <c r="F41" s="17"/>
      <c r="G41" s="16"/>
      <c r="H41" s="30"/>
      <c r="I41" s="93" t="e">
        <f t="shared" si="6"/>
        <v>#DIV/0!</v>
      </c>
      <c r="J41" s="7"/>
      <c r="K41" s="93" t="e">
        <f t="shared" si="5"/>
        <v>#DIV/0!</v>
      </c>
      <c r="L41" s="31"/>
      <c r="M41" s="93" t="e">
        <f t="shared" si="7"/>
        <v>#DIV/0!</v>
      </c>
      <c r="N41" s="93" t="e">
        <f t="shared" si="8"/>
        <v>#DIV/0!</v>
      </c>
      <c r="O41" s="33"/>
    </row>
    <row r="42" spans="1:15" s="11" customFormat="1" ht="27" customHeight="1" x14ac:dyDescent="0.2">
      <c r="A42" s="10">
        <v>32</v>
      </c>
      <c r="B42" s="21"/>
      <c r="C42" s="17"/>
      <c r="D42" s="17"/>
      <c r="E42" s="17"/>
      <c r="F42" s="17"/>
      <c r="G42" s="16"/>
      <c r="H42" s="30"/>
      <c r="I42" s="93" t="e">
        <f t="shared" si="6"/>
        <v>#DIV/0!</v>
      </c>
      <c r="J42" s="7"/>
      <c r="K42" s="93" t="e">
        <f t="shared" si="5"/>
        <v>#DIV/0!</v>
      </c>
      <c r="L42" s="31"/>
      <c r="M42" s="93" t="e">
        <f t="shared" si="7"/>
        <v>#DIV/0!</v>
      </c>
      <c r="N42" s="93" t="e">
        <f t="shared" si="8"/>
        <v>#DIV/0!</v>
      </c>
      <c r="O42" s="33"/>
    </row>
    <row r="43" spans="1:15" s="11" customFormat="1" ht="27" customHeight="1" x14ac:dyDescent="0.2">
      <c r="A43" s="10">
        <v>33</v>
      </c>
      <c r="B43" s="21"/>
      <c r="C43" s="17"/>
      <c r="D43" s="17"/>
      <c r="E43" s="17"/>
      <c r="F43" s="17"/>
      <c r="G43" s="16"/>
      <c r="H43" s="30"/>
      <c r="I43" s="93" t="e">
        <f t="shared" si="6"/>
        <v>#DIV/0!</v>
      </c>
      <c r="J43" s="7"/>
      <c r="K43" s="93" t="e">
        <f t="shared" si="5"/>
        <v>#DIV/0!</v>
      </c>
      <c r="L43" s="31"/>
      <c r="M43" s="93" t="e">
        <f t="shared" si="7"/>
        <v>#DIV/0!</v>
      </c>
      <c r="N43" s="93" t="e">
        <f t="shared" si="8"/>
        <v>#DIV/0!</v>
      </c>
      <c r="O43" s="33"/>
    </row>
    <row r="44" spans="1:15" s="11" customFormat="1" ht="27" customHeight="1" x14ac:dyDescent="0.2">
      <c r="A44" s="10">
        <v>34</v>
      </c>
      <c r="B44" s="21"/>
      <c r="C44" s="17"/>
      <c r="D44" s="17"/>
      <c r="E44" s="17"/>
      <c r="F44" s="17"/>
      <c r="G44" s="16"/>
      <c r="H44" s="30"/>
      <c r="I44" s="93" t="e">
        <f t="shared" si="6"/>
        <v>#DIV/0!</v>
      </c>
      <c r="J44" s="7"/>
      <c r="K44" s="93" t="e">
        <f t="shared" si="5"/>
        <v>#DIV/0!</v>
      </c>
      <c r="L44" s="31"/>
      <c r="M44" s="93" t="e">
        <f t="shared" si="7"/>
        <v>#DIV/0!</v>
      </c>
      <c r="N44" s="93" t="e">
        <f t="shared" si="8"/>
        <v>#DIV/0!</v>
      </c>
      <c r="O44" s="33"/>
    </row>
    <row r="45" spans="1:15" s="11" customFormat="1" ht="27" customHeight="1" x14ac:dyDescent="0.2">
      <c r="A45" s="10">
        <v>35</v>
      </c>
      <c r="B45" s="21"/>
      <c r="C45" s="17"/>
      <c r="D45" s="16"/>
      <c r="E45" s="16"/>
      <c r="F45" s="16"/>
      <c r="G45" s="16"/>
      <c r="H45" s="30"/>
      <c r="I45" s="93" t="e">
        <f t="shared" si="6"/>
        <v>#DIV/0!</v>
      </c>
      <c r="J45" s="7"/>
      <c r="K45" s="93" t="e">
        <f t="shared" si="5"/>
        <v>#DIV/0!</v>
      </c>
      <c r="L45" s="31"/>
      <c r="M45" s="93" t="e">
        <f t="shared" si="7"/>
        <v>#DIV/0!</v>
      </c>
      <c r="N45" s="93" t="e">
        <f t="shared" si="8"/>
        <v>#DIV/0!</v>
      </c>
      <c r="O45" s="33"/>
    </row>
    <row r="46" spans="1:15" s="11" customFormat="1" ht="27" customHeight="1" x14ac:dyDescent="0.2">
      <c r="A46" s="10">
        <v>36</v>
      </c>
      <c r="B46" s="21"/>
      <c r="C46" s="16"/>
      <c r="D46" s="20"/>
      <c r="E46" s="20"/>
      <c r="F46" s="20"/>
      <c r="G46" s="16"/>
      <c r="H46" s="30"/>
      <c r="I46" s="93" t="e">
        <f t="shared" si="6"/>
        <v>#DIV/0!</v>
      </c>
      <c r="J46" s="7"/>
      <c r="K46" s="93" t="e">
        <f t="shared" si="5"/>
        <v>#DIV/0!</v>
      </c>
      <c r="L46" s="31"/>
      <c r="M46" s="93" t="e">
        <f t="shared" si="7"/>
        <v>#DIV/0!</v>
      </c>
      <c r="N46" s="93" t="e">
        <f t="shared" si="8"/>
        <v>#DIV/0!</v>
      </c>
      <c r="O46" s="33"/>
    </row>
    <row r="47" spans="1:15" s="11" customFormat="1" ht="27" customHeight="1" x14ac:dyDescent="0.2">
      <c r="A47" s="10">
        <v>37</v>
      </c>
      <c r="B47" s="21"/>
      <c r="C47" s="20"/>
      <c r="D47" s="14"/>
      <c r="E47" s="14"/>
      <c r="F47" s="14"/>
      <c r="G47" s="16"/>
      <c r="H47" s="30"/>
      <c r="I47" s="93" t="e">
        <f t="shared" si="6"/>
        <v>#DIV/0!</v>
      </c>
      <c r="J47" s="7"/>
      <c r="K47" s="93" t="e">
        <f t="shared" si="5"/>
        <v>#DIV/0!</v>
      </c>
      <c r="L47" s="31"/>
      <c r="M47" s="93" t="e">
        <f t="shared" si="7"/>
        <v>#DIV/0!</v>
      </c>
      <c r="N47" s="93" t="e">
        <f t="shared" si="8"/>
        <v>#DIV/0!</v>
      </c>
      <c r="O47" s="33"/>
    </row>
    <row r="48" spans="1:15" ht="16.5" thickBot="1" x14ac:dyDescent="0.3">
      <c r="A48" s="12"/>
      <c r="B48" s="12"/>
      <c r="C48" s="14"/>
      <c r="D48" s="12"/>
      <c r="E48" s="12"/>
      <c r="G48" s="16"/>
    </row>
    <row r="49" spans="1:16" s="45" customFormat="1" ht="15.75" customHeight="1" x14ac:dyDescent="0.25">
      <c r="A49" s="75"/>
      <c r="B49" s="75"/>
      <c r="C49" s="12"/>
      <c r="D49" s="77"/>
      <c r="E49" s="77"/>
      <c r="F49" s="77"/>
      <c r="G49" s="1"/>
      <c r="H49" s="78">
        <v>48.15</v>
      </c>
      <c r="I49" s="77"/>
      <c r="J49" s="47"/>
      <c r="K49" s="47"/>
      <c r="L49" s="47"/>
      <c r="M49" s="47"/>
      <c r="N49" s="47"/>
      <c r="O49" s="48"/>
      <c r="P49" s="47"/>
    </row>
    <row r="50" spans="1:16" s="45" customFormat="1" ht="16.5" thickBot="1" x14ac:dyDescent="0.3">
      <c r="A50" s="75"/>
      <c r="B50" s="75"/>
      <c r="C50" s="76" t="s">
        <v>22</v>
      </c>
      <c r="D50" s="75"/>
      <c r="E50" s="75"/>
      <c r="F50" s="92"/>
      <c r="G50" s="77"/>
      <c r="H50" s="47"/>
      <c r="I50" s="47"/>
      <c r="J50" s="47"/>
      <c r="K50" s="47"/>
      <c r="L50" s="47"/>
      <c r="M50" s="47"/>
      <c r="N50" s="47"/>
      <c r="O50" s="48"/>
      <c r="P50" s="47"/>
    </row>
    <row r="51" spans="1:16" s="45" customFormat="1" x14ac:dyDescent="0.25">
      <c r="A51" s="75"/>
      <c r="B51" s="75"/>
      <c r="C51" s="75"/>
      <c r="D51" s="77"/>
      <c r="E51" s="77"/>
      <c r="F51" s="77"/>
      <c r="G51" s="50"/>
      <c r="H51" s="79">
        <v>54</v>
      </c>
      <c r="I51" s="47"/>
      <c r="J51" s="47"/>
      <c r="K51" s="47"/>
      <c r="L51" s="47"/>
      <c r="M51" s="47"/>
      <c r="N51" s="47"/>
      <c r="O51" s="48"/>
      <c r="P51" s="47"/>
    </row>
    <row r="52" spans="1:16" x14ac:dyDescent="0.25">
      <c r="A52" s="12"/>
      <c r="B52" s="12"/>
      <c r="C52" s="76" t="s">
        <v>28</v>
      </c>
      <c r="D52" s="12"/>
      <c r="E52" s="12"/>
      <c r="G52" s="77"/>
    </row>
    <row r="53" spans="1:16" x14ac:dyDescent="0.25">
      <c r="A53" s="12"/>
      <c r="B53" s="12"/>
      <c r="C53" s="12"/>
      <c r="D53" s="12"/>
      <c r="E53" s="12"/>
    </row>
    <row r="54" spans="1:16" x14ac:dyDescent="0.25">
      <c r="A54" s="12"/>
      <c r="B54" s="12"/>
      <c r="C54" s="12"/>
      <c r="D54" s="12"/>
      <c r="E54" s="12"/>
    </row>
    <row r="55" spans="1:16" x14ac:dyDescent="0.25">
      <c r="A55" s="12"/>
      <c r="B55" s="12"/>
      <c r="C55" s="12"/>
      <c r="D55" s="12"/>
      <c r="E55" s="12"/>
    </row>
    <row r="56" spans="1:16" x14ac:dyDescent="0.25">
      <c r="A56" s="12"/>
      <c r="B56" s="12"/>
      <c r="C56" s="12"/>
      <c r="D56" s="12"/>
      <c r="E56" s="12"/>
    </row>
    <row r="57" spans="1:16" x14ac:dyDescent="0.25">
      <c r="A57" s="12"/>
      <c r="B57" s="12"/>
      <c r="C57" s="12"/>
      <c r="D57" s="12"/>
      <c r="E57" s="12"/>
    </row>
    <row r="58" spans="1:16" x14ac:dyDescent="0.25">
      <c r="A58" s="12"/>
      <c r="B58" s="12"/>
      <c r="C58" s="12"/>
      <c r="D58" s="12"/>
      <c r="E58" s="12"/>
    </row>
    <row r="59" spans="1:16" x14ac:dyDescent="0.25">
      <c r="A59" s="12"/>
      <c r="B59" s="12"/>
      <c r="C59" s="12"/>
      <c r="D59" s="12"/>
      <c r="E59" s="12"/>
    </row>
    <row r="60" spans="1:16" x14ac:dyDescent="0.25">
      <c r="A60" s="12"/>
      <c r="B60" s="12"/>
      <c r="C60" s="12"/>
      <c r="D60" s="12"/>
      <c r="E60" s="12"/>
    </row>
    <row r="61" spans="1:16" x14ac:dyDescent="0.25">
      <c r="A61" s="12"/>
      <c r="B61" s="12"/>
      <c r="C61" s="12"/>
      <c r="D61" s="12"/>
      <c r="E61" s="12"/>
    </row>
    <row r="62" spans="1:16" x14ac:dyDescent="0.25">
      <c r="A62" s="12"/>
      <c r="B62" s="12"/>
      <c r="C62" s="12"/>
      <c r="D62" s="12"/>
      <c r="E62" s="12"/>
    </row>
    <row r="63" spans="1:16" x14ac:dyDescent="0.25">
      <c r="A63" s="12"/>
      <c r="B63" s="12"/>
      <c r="C63" s="12"/>
      <c r="D63" s="12"/>
      <c r="E63" s="12"/>
    </row>
    <row r="64" spans="1:16" x14ac:dyDescent="0.25">
      <c r="A64" s="13"/>
      <c r="B64" s="13"/>
      <c r="C64" s="12"/>
      <c r="D64" s="13"/>
      <c r="E64" s="13"/>
    </row>
    <row r="65" spans="3:3" x14ac:dyDescent="0.25">
      <c r="C65" s="13"/>
    </row>
  </sheetData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мальчики 5-6 </vt:lpstr>
      <vt:lpstr>девочки 5-6</vt:lpstr>
      <vt:lpstr>юноши 7-8 </vt:lpstr>
      <vt:lpstr>девушки 7-8</vt:lpstr>
      <vt:lpstr>юноши 9-11</vt:lpstr>
      <vt:lpstr>девушки 9-11</vt:lpstr>
      <vt:lpstr>'девочки 5-6'!Область_печати</vt:lpstr>
      <vt:lpstr>'девушки 7-8'!Область_печати</vt:lpstr>
      <vt:lpstr>'девушки 9-11'!Область_печати</vt:lpstr>
      <vt:lpstr>'мальчики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2023-10-27T08:30:18Z</cp:lastPrinted>
  <dcterms:created xsi:type="dcterms:W3CDTF">2010-01-21T09:16:19Z</dcterms:created>
  <dcterms:modified xsi:type="dcterms:W3CDTF">2023-10-27T14:17:52Z</dcterms:modified>
</cp:coreProperties>
</file>